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505" yWindow="780" windowWidth="13410" windowHeight="11640" activeTab="0"/>
  </bookViews>
  <sheets>
    <sheet name="Einführung" sheetId="1" r:id="rId1"/>
    <sheet name="Standby-Rechner" sheetId="2" r:id="rId2"/>
    <sheet name="Monitor" sheetId="3" r:id="rId3"/>
    <sheet name="Laserdrucker" sheetId="4" r:id="rId4"/>
    <sheet name="TV" sheetId="5" r:id="rId5"/>
    <sheet name="PC" sheetId="6" r:id="rId6"/>
    <sheet name="Kopierer" sheetId="7" r:id="rId7"/>
    <sheet name="Scanner" sheetId="8" r:id="rId8"/>
    <sheet name="DVD-Spieler" sheetId="9" r:id="rId9"/>
    <sheet name="Notebook" sheetId="10" r:id="rId10"/>
    <sheet name="Faxgerät" sheetId="11" r:id="rId11"/>
  </sheets>
  <definedNames>
    <definedName name="_xlnm.Print_Area" localSheetId="2">'Monitor'!$A$1:$E$37</definedName>
    <definedName name="_xlnm.Print_Area" localSheetId="1">'Standby-Rechner'!$A$1:$E$35</definedName>
    <definedName name="_xlnm.Print_Area" localSheetId="4">'TV'!$A$1:$E$37</definedName>
    <definedName name="_xlnm.Print_Titles" localSheetId="1">'Standby-Rechner'!$A:$A,'Standby-Rechner'!$1:$1</definedName>
  </definedNames>
  <calcPr fullCalcOnLoad="1"/>
</workbook>
</file>

<file path=xl/comments10.xml><?xml version="1.0" encoding="utf-8"?>
<comments xmlns="http://schemas.openxmlformats.org/spreadsheetml/2006/main">
  <authors>
    <author>Zelal Ataman</author>
  </authors>
  <commentList>
    <comment ref="B5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http://www.dena.de/fileadmin/user_upload/Publikationen/Stromnutzung/Dokumente/Weiterfuehrende_Informationen_Standby.pdf</t>
        </r>
      </text>
    </comment>
    <comment ref="B6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http://www.dena.de/fileadmin/user_upload/Publikationen/Stromnutzung/Dokumente/Weiterfuehrende_Informationen_Standby.pdf</t>
        </r>
      </text>
    </comment>
    <comment ref="B7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http://www.dena.de/fileadmin/user_upload/Publikationen/Stromnutzung/Dokumente/Weiterfuehrende_Informationen_Standby.pdf</t>
        </r>
      </text>
    </comment>
  </commentList>
</comments>
</file>

<file path=xl/comments11.xml><?xml version="1.0" encoding="utf-8"?>
<comments xmlns="http://schemas.openxmlformats.org/spreadsheetml/2006/main">
  <authors>
    <author>Zelal Ataman</author>
  </authors>
  <commentList>
    <comment ref="B5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http://www.energieeffizienz-im-service.de/?id=9244</t>
        </r>
      </text>
    </comment>
    <comment ref="B6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http://www.energieeffizienz-im-service.de/?id=9244</t>
        </r>
      </text>
    </comment>
    <comment ref="B7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http://www.energieeffizienz-im-service.de/?id=9244</t>
        </r>
      </text>
    </comment>
  </commentList>
</comments>
</file>

<file path=xl/comments2.xml><?xml version="1.0" encoding="utf-8"?>
<comments xmlns="http://schemas.openxmlformats.org/spreadsheetml/2006/main">
  <authors>
    <author>Zelal Ataman</author>
  </authors>
  <commentList>
    <comment ref="D2" authorId="0">
      <text>
        <r>
          <rPr>
            <b/>
            <sz val="8"/>
            <rFont val="Tahoma"/>
            <family val="2"/>
          </rPr>
          <t>Herleitung:</t>
        </r>
        <r>
          <rPr>
            <sz val="8"/>
            <rFont val="Tahoma"/>
            <family val="2"/>
          </rPr>
          <t xml:space="preserve">
365
- 104 (2*52 Wochenenden)
- 60 (Ferientage abzgl. Wochenenden)
- 12 (Brückentage)</t>
        </r>
      </text>
    </comment>
  </commentList>
</comments>
</file>

<file path=xl/comments3.xml><?xml version="1.0" encoding="utf-8"?>
<comments xmlns="http://schemas.openxmlformats.org/spreadsheetml/2006/main">
  <authors>
    <author>Zelal Ataman</author>
  </authors>
  <commentList>
    <comment ref="B5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http://www.dena.de/fileadmin/user_upload/Publikationen/Stromnutzung/Dokumente/Weiterfuehrende_Informationen_Standby.pdf</t>
        </r>
      </text>
    </comment>
    <comment ref="D5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http://www.dena.de/fileadmin/user_upload/Publikationen/Stromnutzung/Dokumente/Weiterfuehrende_Informationen_Standby.pdf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Quelle:
</t>
        </r>
        <r>
          <rPr>
            <sz val="8"/>
            <rFont val="Tahoma"/>
            <family val="2"/>
          </rPr>
          <t xml:space="preserve">http://www.dena.de/fileadmin/user_upload/Publikationen/Stromnutzung/Dokumente/Weiterfuehrende_Informationen_Standby.pdf
</t>
        </r>
      </text>
    </comment>
    <comment ref="B7" authorId="0">
      <text>
        <r>
          <rPr>
            <b/>
            <sz val="8"/>
            <rFont val="Tahoma"/>
            <family val="2"/>
          </rPr>
          <t xml:space="preserve">Quelle:
</t>
        </r>
        <r>
          <rPr>
            <sz val="8"/>
            <rFont val="Tahoma"/>
            <family val="2"/>
          </rPr>
          <t>http://www.dena.de/fileadmin/user_upload/Publikationen/Stromnutzung/Dokumente/Weiterfuehrende_Informationen_Stand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Quelle:
</t>
        </r>
        <r>
          <rPr>
            <sz val="8"/>
            <rFont val="Tahoma"/>
            <family val="2"/>
          </rPr>
          <t>http://www.dena.de/fileadmin/user_upload/Publikationen/Stromnutzung/Dokumente/Weiterfuehrende_Informationen_Stand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Quelle:
</t>
        </r>
        <r>
          <rPr>
            <sz val="8"/>
            <rFont val="Tahoma"/>
            <family val="2"/>
          </rPr>
          <t xml:space="preserve">http://www.dena.de/fileadmin/user_upload/Publikationen/Stromnutzung/Dokumente/Weiterfuehrende_Informationen_Stand
</t>
        </r>
      </text>
    </comment>
  </commentList>
</comments>
</file>

<file path=xl/comments4.xml><?xml version="1.0" encoding="utf-8"?>
<comments xmlns="http://schemas.openxmlformats.org/spreadsheetml/2006/main">
  <authors>
    <author>Zelal Ataman</author>
  </authors>
  <commentList>
    <comment ref="B5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http://www.ecotopten.de/download/EcoTopTen_Endbericht_Drucker.pdf</t>
        </r>
      </text>
    </comment>
    <comment ref="D5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http://www.ecotopten.de/download/EcoTopTen_Endbericht_Drucker.pdf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Quelle:
</t>
        </r>
        <r>
          <rPr>
            <sz val="8"/>
            <rFont val="Tahoma"/>
            <family val="2"/>
          </rPr>
          <t>http://www.ecotopten.de/download/EcoTopTen_Endbericht_Drucker.pdf</t>
        </r>
      </text>
    </comment>
    <comment ref="B7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http://www.ecotopten.de/download/EcoTopTen_Endbericht_Drucker.pdf</t>
        </r>
      </text>
    </comment>
    <comment ref="D6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http://www.ecotopten.de/download/EcoTopTen_Endbericht_Drucker.pdf</t>
        </r>
      </text>
    </comment>
    <comment ref="D7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http://www.ecotopten.de/download/EcoTopTen_Endbericht_Drucker.pdf</t>
        </r>
      </text>
    </comment>
  </commentList>
</comments>
</file>

<file path=xl/comments5.xml><?xml version="1.0" encoding="utf-8"?>
<comments xmlns="http://schemas.openxmlformats.org/spreadsheetml/2006/main">
  <authors>
    <author>Zelal Ataman</author>
  </authors>
  <commentList>
    <comment ref="B5" authorId="0">
      <text>
        <r>
          <rPr>
            <b/>
            <sz val="8"/>
            <rFont val="Tahoma"/>
            <family val="2"/>
          </rPr>
          <t xml:space="preserve">Quelle: </t>
        </r>
        <r>
          <rPr>
            <sz val="8"/>
            <rFont val="Tahoma"/>
            <family val="2"/>
          </rPr>
          <t xml:space="preserve">
http://www.ecotopten.de/download/EcoTopTen_Endbericht_Fernsehen.pdf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Quelle: </t>
        </r>
        <r>
          <rPr>
            <sz val="8"/>
            <rFont val="Tahoma"/>
            <family val="2"/>
          </rPr>
          <t xml:space="preserve">
http://www.ecotopten.de/download/EcoTopTen_Endbericht_Fernsehen.pdf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Quelle: 
</t>
        </r>
        <r>
          <rPr>
            <sz val="8"/>
            <rFont val="Tahoma"/>
            <family val="2"/>
          </rPr>
          <t>http://www.ecotopten.de/download/EcoTopTen_Endbericht_Fernsehen.pdf</t>
        </r>
      </text>
    </comment>
    <comment ref="B7" authorId="0">
      <text>
        <r>
          <rPr>
            <b/>
            <sz val="8"/>
            <rFont val="Tahoma"/>
            <family val="2"/>
          </rPr>
          <t xml:space="preserve">Quelle: </t>
        </r>
        <r>
          <rPr>
            <sz val="8"/>
            <rFont val="Tahoma"/>
            <family val="2"/>
          </rPr>
          <t xml:space="preserve">
http://www.ecotopten.de/download/EcoTopTen_Endbericht_Fernsehen.pdf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Quelle: 
</t>
        </r>
        <r>
          <rPr>
            <sz val="8"/>
            <rFont val="Tahoma"/>
            <family val="2"/>
          </rPr>
          <t>http://www.ecotopten.de/download/EcoTopTen_Endbericht_Fernsehen.pdf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Quelle: 
</t>
        </r>
        <r>
          <rPr>
            <sz val="8"/>
            <rFont val="Tahoma"/>
            <family val="2"/>
          </rPr>
          <t>http://www.ecotopten.de/download/EcoTopTen_Endbericht_Fernsehen.pdf</t>
        </r>
      </text>
    </comment>
  </commentList>
</comments>
</file>

<file path=xl/comments6.xml><?xml version="1.0" encoding="utf-8"?>
<comments xmlns="http://schemas.openxmlformats.org/spreadsheetml/2006/main">
  <authors>
    <author>Zelal Ataman</author>
  </authors>
  <commentList>
    <comment ref="D5" authorId="0">
      <text>
        <r>
          <rPr>
            <b/>
            <sz val="8"/>
            <rFont val="Tahoma"/>
            <family val="2"/>
          </rPr>
          <t xml:space="preserve">Quelle:
</t>
        </r>
        <r>
          <rPr>
            <sz val="8"/>
            <rFont val="Tahoma"/>
            <family val="2"/>
          </rPr>
          <t>http://umweltfreundliches-unternehmen.de/stromverbrauch-arbeitsplatz-pc/505</t>
        </r>
        <r>
          <rPr>
            <b/>
            <sz val="8"/>
            <rFont val="Tahoma"/>
            <family val="2"/>
          </rPr>
          <t>/</t>
        </r>
      </text>
    </comment>
    <comment ref="B5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http://umweltfreundliches-unternehmen.de/stromverbrauch-arbeitsplatz-pc/505/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Quelle:
</t>
        </r>
        <r>
          <rPr>
            <sz val="8"/>
            <rFont val="Tahoma"/>
            <family val="2"/>
          </rPr>
          <t>http://umweltfreundliches-unternehmen.de/stromverbrauch-arbeitsplatz-pc/505</t>
        </r>
        <r>
          <rPr>
            <b/>
            <sz val="8"/>
            <rFont val="Tahoma"/>
            <family val="2"/>
          </rPr>
          <t>/</t>
        </r>
      </text>
    </comment>
    <comment ref="B7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http://umweltfreundliches-unternehmen.de/stromverbrauch-arbeitsplatz-pc/505/</t>
        </r>
      </text>
    </comment>
    <comment ref="D6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http://umweltfreundliches-unternehmen.de/stromverbrauch-arbeitsplatz-pc/505/</t>
        </r>
      </text>
    </comment>
    <comment ref="D7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http://umweltfreundliches-unternehmen.de/stromverbrauch-arbeitsplatz-pc/505/</t>
        </r>
      </text>
    </comment>
  </commentList>
</comments>
</file>

<file path=xl/comments7.xml><?xml version="1.0" encoding="utf-8"?>
<comments xmlns="http://schemas.openxmlformats.org/spreadsheetml/2006/main">
  <authors>
    <author>Zelal Ataman</author>
  </authors>
  <commentList>
    <comment ref="B5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http://www.energieeffizienz-im-service.de/?id=9243</t>
        </r>
      </text>
    </comment>
    <comment ref="B6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http://www.energieeffizienz-im-service.de/?id=9243</t>
        </r>
      </text>
    </comment>
    <comment ref="B7" authorId="0">
      <text>
        <r>
          <rPr>
            <b/>
            <sz val="8"/>
            <rFont val="Tahoma"/>
            <family val="2"/>
          </rPr>
          <t xml:space="preserve">Quelle:
</t>
        </r>
        <r>
          <rPr>
            <sz val="8"/>
            <rFont val="Tahoma"/>
            <family val="2"/>
          </rPr>
          <t xml:space="preserve">http://www.energieeffizienz-im-service.de/?id=9243
</t>
        </r>
      </text>
    </comment>
  </commentList>
</comments>
</file>

<file path=xl/comments8.xml><?xml version="1.0" encoding="utf-8"?>
<comments xmlns="http://schemas.openxmlformats.org/spreadsheetml/2006/main">
  <authors>
    <author>Zelal Ataman</author>
  </authors>
  <commentList>
    <comment ref="B5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http://www.dena.de/fileadmin/user_upload/Publikationen/Stromnutzung/Dokumente/Weiterfuehrende_Informationen_Standby.pdf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Quelle:
</t>
        </r>
        <r>
          <rPr>
            <sz val="8"/>
            <rFont val="Tahoma"/>
            <family val="2"/>
          </rPr>
          <t>http://www.dena.de/fileadmin/user_upload/Publikationen/Stromnutzung/Dokumente/Weiterfuehrende_Informationen_Standby.pdf</t>
        </r>
      </text>
    </comment>
    <comment ref="B7" authorId="0">
      <text>
        <r>
          <rPr>
            <b/>
            <sz val="8"/>
            <rFont val="Tahoma"/>
            <family val="2"/>
          </rPr>
          <t xml:space="preserve">Quelle:
</t>
        </r>
        <r>
          <rPr>
            <sz val="8"/>
            <rFont val="Tahoma"/>
            <family val="2"/>
          </rPr>
          <t>http://www.dena.de/fileadmin/user_upload/Publikationen/Stromnutzung/Dokumente/Weiterfuehrende_Informationen_Standby.pdf</t>
        </r>
      </text>
    </comment>
  </commentList>
</comments>
</file>

<file path=xl/comments9.xml><?xml version="1.0" encoding="utf-8"?>
<comments xmlns="http://schemas.openxmlformats.org/spreadsheetml/2006/main">
  <authors>
    <author>Zelal Ataman</author>
  </authors>
  <commentList>
    <comment ref="B5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http://www.dena.de/fileadmin/user_upload/Publikationen/Stromnutzung/Dokumente/Weiterfuehrende_Informationen_Standby.pdf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Quelle:
</t>
        </r>
        <r>
          <rPr>
            <sz val="8"/>
            <rFont val="Tahoma"/>
            <family val="2"/>
          </rPr>
          <t>http://www.dena.de/fileadmin/user_upload/Publikationen/Stromnutzung/Dokumente/Weiterfuehrende_Informationen_Standby.pdf</t>
        </r>
      </text>
    </comment>
    <comment ref="B7" authorId="0">
      <text>
        <r>
          <rPr>
            <b/>
            <sz val="8"/>
            <rFont val="Tahoma"/>
            <family val="2"/>
          </rPr>
          <t>Quelle:</t>
        </r>
        <r>
          <rPr>
            <sz val="8"/>
            <rFont val="Tahoma"/>
            <family val="2"/>
          </rPr>
          <t xml:space="preserve">
http://www.dena.de/fileadmin/user_upload/Publikationen/Stromnutzung/Dokumente/Weiterfuehrende_Informationen_Standby.pdf</t>
        </r>
      </text>
    </comment>
  </commentList>
</comments>
</file>

<file path=xl/sharedStrings.xml><?xml version="1.0" encoding="utf-8"?>
<sst xmlns="http://schemas.openxmlformats.org/spreadsheetml/2006/main" count="630" uniqueCount="69">
  <si>
    <t>Betriebsdauer</t>
  </si>
  <si>
    <t>Stand-by-Leistung</t>
  </si>
  <si>
    <t>Strompreis</t>
  </si>
  <si>
    <t>Watt</t>
  </si>
  <si>
    <t>h/ Tag</t>
  </si>
  <si>
    <t>€/ kWh</t>
  </si>
  <si>
    <t>Anzahl Betriebstage im Jahr</t>
  </si>
  <si>
    <t>Tage</t>
  </si>
  <si>
    <t>Schulbetrieb</t>
  </si>
  <si>
    <t>Stand-by-Dauer</t>
  </si>
  <si>
    <t>kWh/ Jahr</t>
  </si>
  <si>
    <t>€/ Jahr</t>
  </si>
  <si>
    <t>Energieersparnis</t>
  </si>
  <si>
    <t>Kostenersparnis</t>
  </si>
  <si>
    <t>CO₂-Ersparnis</t>
  </si>
  <si>
    <t>Anzahl Verbraucher</t>
  </si>
  <si>
    <t>kg/ Jahr</t>
  </si>
  <si>
    <t xml:space="preserve">PC (Altgerät) </t>
  </si>
  <si>
    <t xml:space="preserve">Laserdrucker (Altgerät) </t>
  </si>
  <si>
    <t>Laserdrucker (effizientes Neugerät)</t>
  </si>
  <si>
    <t>Legende</t>
  </si>
  <si>
    <t>Dauer Aus-Zustand</t>
  </si>
  <si>
    <t>Leistung Aus-Zustand (Schein-aus-Verluste)</t>
  </si>
  <si>
    <t>Energiekosten ohne Stand-by-Effekt und Schein-aus-Verlusten</t>
  </si>
  <si>
    <t>CO₂-Ausstoß pro Jahr ohne Stand-by-Effekt und Schein-aus-Verlusten</t>
  </si>
  <si>
    <t>Energieverbrauch ohne Stand-by-Effekt und Schein-aus-Verlusten</t>
  </si>
  <si>
    <t>Vermeidung von Stand-by und Schein-aus Verlusten durch die Trennung vom Stromnetz  z.B. durch den Einsatz von Steckerleisten</t>
  </si>
  <si>
    <t>http://www.ecotopten.de/download/EcoTopTen_Endbericht_Drucker.pdf</t>
  </si>
  <si>
    <t>http://www.dena.de/fileadmin/user_upload/Publikationen/Stromnutzung/Dokumente/Weiterfuehrende_Informationen_Standby.pdf</t>
  </si>
  <si>
    <t xml:space="preserve">Quellen: </t>
  </si>
  <si>
    <t>Umweltbundesamt: CO₂-Emissionsfaktor Strommix 2010: 0,563 g/ kWh</t>
  </si>
  <si>
    <t>LCD-TV (27 Zoll)</t>
  </si>
  <si>
    <t xml:space="preserve"> Röhrenfernseher  (30 Zoll)</t>
  </si>
  <si>
    <t>http://www.ecotopten.de/download/EcoTopTen_Endbericht_Fernsehen.pdf</t>
  </si>
  <si>
    <t>Quellen:</t>
  </si>
  <si>
    <t>Monitor  - Röhrenbildschirm</t>
  </si>
  <si>
    <t>Monitor- Flachbildschirm</t>
  </si>
  <si>
    <t>PC (effizientes Neugerät)</t>
  </si>
  <si>
    <t>Stück</t>
  </si>
  <si>
    <t>http://umweltfreundliches-unternehmen.de/stromverbrauch-arbeitsplatz-pc/505/</t>
  </si>
  <si>
    <t xml:space="preserve">Scanner </t>
  </si>
  <si>
    <t>Faxgerät</t>
  </si>
  <si>
    <t>Notebook</t>
  </si>
  <si>
    <t>http://www.energieeffizienz-im-service.de/?id=9243</t>
  </si>
  <si>
    <t>http://www.energieeffizienz-im-service.de/?id=9244</t>
  </si>
  <si>
    <t>Kopierer</t>
  </si>
  <si>
    <t>Bitte tragen Sie hier Ihre Daten ein!</t>
  </si>
  <si>
    <t>Diese Werte können Sie individuell anpassen</t>
  </si>
  <si>
    <t xml:space="preserve">blaue Felder </t>
  </si>
  <si>
    <t>Gelbe Felder</t>
  </si>
  <si>
    <t>graue Felder</t>
  </si>
  <si>
    <t>Stromverbräuche</t>
  </si>
  <si>
    <t>Zeiten</t>
  </si>
  <si>
    <t>Komplettes Jahr</t>
  </si>
  <si>
    <t>Jahresbilanz</t>
  </si>
  <si>
    <t xml:space="preserve">Gesamtenergieverbrauch </t>
  </si>
  <si>
    <t xml:space="preserve">Gesamtkosten </t>
  </si>
  <si>
    <t xml:space="preserve">CO₂-Ausstoß </t>
  </si>
  <si>
    <t>Jährliche Ersparnis durch Standby-Abschaltung</t>
  </si>
  <si>
    <t>Automatische Berechnung (Zellen mit Fomeln)</t>
  </si>
  <si>
    <t>im Betrieb</t>
  </si>
  <si>
    <t xml:space="preserve"> </t>
  </si>
  <si>
    <t>DVD-Spieler</t>
  </si>
  <si>
    <t>Stand-by-Rechner</t>
  </si>
  <si>
    <t>Strom sparen per Knopfdruck</t>
  </si>
  <si>
    <r>
      <t>Mit dem Stand-by-Rechner können Sie unnötige Stromverbräuche berechnen. Der Stand-by-Rechner zeigt an, wie viel Kosten und CO</t>
    </r>
    <r>
      <rPr>
        <vertAlign val="subscript"/>
        <sz val="11"/>
        <rFont val="Transit-Normal"/>
        <family val="0"/>
      </rPr>
      <t>2</t>
    </r>
    <r>
      <rPr>
        <sz val="11"/>
        <rFont val="Transit-Normal"/>
        <family val="0"/>
      </rPr>
      <t xml:space="preserve"> Sie jährlich mit dem Abschalten von Steckerleisten oder Ausstecken der Stecker sparen können.</t>
    </r>
  </si>
  <si>
    <t>Überprüfen Sie doch beispielhaft Ihren Computerarbeitsplatz. Messen Sie mit dem Strommessgerät den Verbrauch im Stand-by und im Aus-Modus und tragen Sie die Werte hier ein. Wenn Sie das Messgerät vor einer Steckerleiste einstecken, können Sie gleich mehrere Geräte messen. Sie können auch mit den eingetragenen Durchschnitts-werten arbeiten.</t>
  </si>
  <si>
    <r>
      <t>Oftmals stehen viele Elektrogeräte unter Strom, auch wenn sie scheinbar ausgeschaltet sind, im so genannten Stand-by-Betrieb oder im Aus-Modus. Durch die Stand-by-Verbräuche oder versteckten Schein-aus-Verluste wird unnötig Strom verschwendet. Dabei können mit einem geringen Aufwand die Stromkosten deutlich reduziert werden:</t>
    </r>
    <r>
      <rPr>
        <sz val="12"/>
        <color indexed="40"/>
        <rFont val="Transit-Normal"/>
        <family val="0"/>
      </rPr>
      <t xml:space="preserve"> </t>
    </r>
    <r>
      <rPr>
        <sz val="11"/>
        <rFont val="Transit-Normal"/>
        <family val="0"/>
      </rPr>
      <t>Wenn die elektronischen Geräte nicht genutzt werden, trennen Sie diese möglichst vollständig vom Stromnetz. Oftmals ist dies einfacher mit einer schaltbaren Steckdosenleiste oder Sie ziehen einfach den Stecker!</t>
    </r>
  </si>
  <si>
    <t>Nutzen Sie den Stand-by-Rechner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</si>
</sst>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24"/>
      <color indexed="60"/>
      <name val="Transit-Normal"/>
      <family val="0"/>
    </font>
    <font>
      <sz val="11"/>
      <name val="Transit-Normal"/>
      <family val="0"/>
    </font>
    <font>
      <b/>
      <sz val="12"/>
      <color indexed="40"/>
      <name val="Transit-Normal"/>
      <family val="0"/>
    </font>
    <font>
      <vertAlign val="subscript"/>
      <sz val="11"/>
      <name val="Transit-Normal"/>
      <family val="0"/>
    </font>
    <font>
      <sz val="12"/>
      <color indexed="40"/>
      <name val="Transit-Norm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 horizontal="left" vertical="top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1" applyNumberFormat="0" applyFont="0" applyFill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4" fillId="4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21" borderId="0" applyNumberFormat="0" applyFill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23" borderId="9" applyNumberFormat="0" applyAlignment="0" applyProtection="0"/>
  </cellStyleXfs>
  <cellXfs count="133">
    <xf numFmtId="0" fontId="0" fillId="0" borderId="0" xfId="0" applyAlignment="1">
      <alignment horizontal="left" vertical="top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2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47" applyAlignment="1">
      <alignment horizontal="left" vertical="top" wrapText="1" inden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left" vertical="top" wrapText="1" indent="1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center"/>
      <protection/>
    </xf>
    <xf numFmtId="2" fontId="0" fillId="10" borderId="10" xfId="0" applyNumberFormat="1" applyFont="1" applyFill="1" applyBorder="1" applyAlignment="1" applyProtection="1">
      <alignment horizontal="center" vertical="top" wrapText="1"/>
      <protection/>
    </xf>
    <xf numFmtId="0" fontId="0" fillId="10" borderId="1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 wrapText="1" indent="1"/>
      <protection locked="0"/>
    </xf>
    <xf numFmtId="0" fontId="0" fillId="0" borderId="0" xfId="0" applyFont="1" applyFill="1" applyAlignment="1" applyProtection="1">
      <alignment horizontal="left" vertical="top" wrapText="1" indent="1"/>
      <protection locked="0"/>
    </xf>
    <xf numFmtId="0" fontId="0" fillId="0" borderId="0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Fill="1" applyAlignment="1" applyProtection="1">
      <alignment horizontal="left" vertical="top" wrapText="1" inden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top" wrapText="1" indent="1"/>
      <protection/>
    </xf>
    <xf numFmtId="0" fontId="0" fillId="0" borderId="0" xfId="0" applyAlignment="1" applyProtection="1">
      <alignment horizontal="left" vertical="top" wrapText="1" inden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vertical="top" wrapText="1" indent="1"/>
      <protection/>
    </xf>
    <xf numFmtId="0" fontId="0" fillId="0" borderId="0" xfId="0" applyFont="1" applyFill="1" applyBorder="1" applyAlignment="1" applyProtection="1">
      <alignment horizontal="left" vertical="top" wrapText="1" indent="1"/>
      <protection/>
    </xf>
    <xf numFmtId="0" fontId="0" fillId="0" borderId="0" xfId="0" applyFont="1" applyFill="1" applyAlignment="1" applyProtection="1">
      <alignment horizontal="left" vertical="top" wrapText="1" indent="1"/>
      <protection/>
    </xf>
    <xf numFmtId="0" fontId="0" fillId="0" borderId="0" xfId="0" applyFill="1" applyAlignment="1" applyProtection="1">
      <alignment horizontal="left" vertical="top" wrapText="1" inden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24" borderId="10" xfId="0" applyFont="1" applyFill="1" applyBorder="1" applyAlignment="1" applyProtection="1">
      <alignment horizontal="center" vertical="top" wrapText="1"/>
      <protection locked="0"/>
    </xf>
    <xf numFmtId="1" fontId="0" fillId="10" borderId="10" xfId="0" applyNumberFormat="1" applyFont="1" applyFill="1" applyBorder="1" applyAlignment="1" applyProtection="1">
      <alignment horizontal="center" vertical="top" wrapText="1"/>
      <protection/>
    </xf>
    <xf numFmtId="1" fontId="0" fillId="2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left" vertical="top" wrapText="1" inden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top" wrapText="1" indent="1"/>
      <protection locked="0"/>
    </xf>
    <xf numFmtId="1" fontId="9" fillId="20" borderId="10" xfId="0" applyNumberFormat="1" applyFont="1" applyFill="1" applyBorder="1" applyAlignment="1" applyProtection="1">
      <alignment horizontal="center" vertical="top" wrapText="1"/>
      <protection/>
    </xf>
    <xf numFmtId="0" fontId="0" fillId="24" borderId="10" xfId="0" applyFont="1" applyFill="1" applyBorder="1" applyAlignment="1" applyProtection="1">
      <alignment horizontal="center" vertical="top"/>
      <protection/>
    </xf>
    <xf numFmtId="0" fontId="0" fillId="8" borderId="10" xfId="0" applyFont="1" applyFill="1" applyBorder="1" applyAlignment="1" applyProtection="1">
      <alignment horizontal="center" vertical="top" wrapText="1"/>
      <protection locked="0"/>
    </xf>
    <xf numFmtId="0" fontId="0" fillId="8" borderId="10" xfId="0" applyFont="1" applyFill="1" applyBorder="1" applyAlignment="1" applyProtection="1">
      <alignment horizontal="center" vertical="top"/>
      <protection/>
    </xf>
    <xf numFmtId="0" fontId="0" fillId="20" borderId="10" xfId="0" applyFont="1" applyFill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left" vertical="top" wrapText="1" indent="3"/>
      <protection/>
    </xf>
    <xf numFmtId="0" fontId="0" fillId="8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left" vertical="top" wrapText="1" indent="3"/>
      <protection/>
    </xf>
    <xf numFmtId="0" fontId="0" fillId="24" borderId="12" xfId="0" applyFont="1" applyFill="1" applyBorder="1" applyAlignment="1" applyProtection="1">
      <alignment horizontal="center" vertical="top" wrapText="1"/>
      <protection locked="0"/>
    </xf>
    <xf numFmtId="0" fontId="0" fillId="25" borderId="13" xfId="0" applyFont="1" applyFill="1" applyBorder="1" applyAlignment="1" applyProtection="1">
      <alignment horizontal="left" vertical="top" wrapText="1" indent="1"/>
      <protection/>
    </xf>
    <xf numFmtId="0" fontId="0" fillId="25" borderId="14" xfId="0" applyFont="1" applyFill="1" applyBorder="1" applyAlignment="1" applyProtection="1">
      <alignment horizontal="center" vertical="top" wrapText="1"/>
      <protection locked="0"/>
    </xf>
    <xf numFmtId="0" fontId="0" fillId="24" borderId="13" xfId="0" applyFont="1" applyFill="1" applyBorder="1" applyAlignment="1" applyProtection="1">
      <alignment vertical="top"/>
      <protection/>
    </xf>
    <xf numFmtId="0" fontId="0" fillId="8" borderId="13" xfId="0" applyFont="1" applyFill="1" applyBorder="1" applyAlignment="1" applyProtection="1">
      <alignment vertical="top"/>
      <protection/>
    </xf>
    <xf numFmtId="0" fontId="0" fillId="20" borderId="13" xfId="0" applyFont="1" applyFill="1" applyBorder="1" applyAlignment="1" applyProtection="1">
      <alignment vertical="top"/>
      <protection/>
    </xf>
    <xf numFmtId="0" fontId="8" fillId="0" borderId="0" xfId="47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8" fillId="0" borderId="0" xfId="47" applyAlignment="1">
      <alignment horizontal="left" vertical="top" wrapText="1"/>
    </xf>
    <xf numFmtId="1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25" borderId="10" xfId="0" applyFont="1" applyFill="1" applyBorder="1" applyAlignment="1" applyProtection="1">
      <alignment horizontal="left" vertical="top" wrapText="1" indent="1"/>
      <protection/>
    </xf>
    <xf numFmtId="0" fontId="0" fillId="25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2" fontId="0" fillId="10" borderId="0" xfId="0" applyNumberFormat="1" applyFont="1" applyFill="1" applyBorder="1" applyAlignment="1" applyProtection="1">
      <alignment horizontal="center" vertical="top" wrapText="1"/>
      <protection/>
    </xf>
    <xf numFmtId="0" fontId="0" fillId="1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top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 wrapText="1" indent="1"/>
      <protection/>
    </xf>
    <xf numFmtId="0" fontId="0" fillId="25" borderId="1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25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left" vertical="top" wrapText="1" inden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25" borderId="14" xfId="0" applyFont="1" applyFill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25" borderId="15" xfId="0" applyFont="1" applyFill="1" applyBorder="1" applyAlignment="1" applyProtection="1">
      <alignment horizontal="left" vertical="top" wrapText="1"/>
      <protection/>
    </xf>
    <xf numFmtId="0" fontId="8" fillId="0" borderId="10" xfId="47" applyBorder="1" applyAlignment="1" applyProtection="1">
      <alignment horizontal="left" vertical="top" wrapText="1" indent="1"/>
      <protection/>
    </xf>
    <xf numFmtId="0" fontId="0" fillId="0" borderId="0" xfId="0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49" fontId="0" fillId="0" borderId="0" xfId="0" applyNumberFormat="1" applyAlignment="1">
      <alignment horizontal="left" vertical="top" indent="1"/>
    </xf>
    <xf numFmtId="49" fontId="0" fillId="0" borderId="0" xfId="0" applyNumberFormat="1" applyAlignment="1">
      <alignment horizontal="left" vertical="top" wrapText="1" indent="1"/>
    </xf>
    <xf numFmtId="0" fontId="10" fillId="0" borderId="0" xfId="0" applyFont="1" applyAlignment="1">
      <alignment vertical="center" wrapText="1"/>
    </xf>
    <xf numFmtId="0" fontId="2" fillId="9" borderId="10" xfId="0" applyFont="1" applyFill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 vertical="top" wrapText="1"/>
      <protection/>
    </xf>
    <xf numFmtId="0" fontId="2" fillId="9" borderId="13" xfId="0" applyFont="1" applyFill="1" applyBorder="1" applyAlignment="1" applyProtection="1">
      <alignment horizontal="left" vertical="top" wrapText="1"/>
      <protection/>
    </xf>
    <xf numFmtId="0" fontId="2" fillId="9" borderId="14" xfId="0" applyFont="1" applyFill="1" applyBorder="1" applyAlignment="1" applyProtection="1">
      <alignment horizontal="left" vertical="top" wrapText="1"/>
      <protection/>
    </xf>
    <xf numFmtId="0" fontId="2" fillId="9" borderId="15" xfId="0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dena.de/fileadmin/user_upload/Publikationen/Stromnutzung/Dokumente/Weiterfuehrende_Informationen_Standby.pdf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8.vml" /><Relationship Id="rId4" Type="http://schemas.openxmlformats.org/officeDocument/2006/relationships/vmlDrawing" Target="../drawings/vmlDrawing19.v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ieeffizienz-im-service.de/?id=9244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20.vml" /><Relationship Id="rId4" Type="http://schemas.openxmlformats.org/officeDocument/2006/relationships/vmlDrawing" Target="../drawings/vmlDrawing21.vml" /><Relationship Id="rId5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ena.de/fileadmin/user_upload/Publikationen/Stromnutzung/Dokumente/Weiterfuehrende_Informationen_Standby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4.v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topten.de/download/EcoTopTen_Endbericht_Drucker.pdf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6.vm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topten.de/download/EcoTopTen_Endbericht_Fernsehen.pdf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8.vml" /><Relationship Id="rId4" Type="http://schemas.openxmlformats.org/officeDocument/2006/relationships/vmlDrawing" Target="../drawings/vmlDrawing9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mweltfreundliches-unternehmen.de/stromverbrauch-arbeitsplatz-pc/505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0.vml" /><Relationship Id="rId4" Type="http://schemas.openxmlformats.org/officeDocument/2006/relationships/vmlDrawing" Target="../drawings/vmlDrawing11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ieeffizienz-im-service.de/?id=9243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12.vml" /><Relationship Id="rId4" Type="http://schemas.openxmlformats.org/officeDocument/2006/relationships/vmlDrawing" Target="../drawings/vmlDrawing13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ena.de/fileadmin/user_upload/Publikationen/Stromnutzung/Dokumente/Weiterfuehrende_Informationen_Standby.pdf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14.vml" /><Relationship Id="rId4" Type="http://schemas.openxmlformats.org/officeDocument/2006/relationships/vmlDrawing" Target="../drawings/vmlDrawing15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dena.de/fileadmin/user_upload/Publikationen/Stromnutzung/Dokumente/Weiterfuehrende_Informationen_Standby.pdf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16.vml" /><Relationship Id="rId4" Type="http://schemas.openxmlformats.org/officeDocument/2006/relationships/vmlDrawing" Target="../drawings/vmlDrawing17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showGridLines="0" tabSelected="1" view="pageLayout" workbookViewId="0" topLeftCell="A1">
      <selection activeCell="A18" sqref="A18"/>
    </sheetView>
  </sheetViews>
  <sheetFormatPr defaultColWidth="11.421875" defaultRowHeight="12.75"/>
  <cols>
    <col min="1" max="1" width="83.140625" style="0" customWidth="1"/>
  </cols>
  <sheetData>
    <row r="2" spans="1:3" ht="30">
      <c r="A2" s="112" t="s">
        <v>63</v>
      </c>
      <c r="B2" s="110"/>
      <c r="C2" s="110"/>
    </row>
    <row r="3" spans="1:3" ht="15.75">
      <c r="A3" s="107"/>
      <c r="B3" s="110"/>
      <c r="C3" s="110"/>
    </row>
    <row r="4" spans="1:3" ht="15.75">
      <c r="A4" s="108" t="s">
        <v>64</v>
      </c>
      <c r="B4" s="111"/>
      <c r="C4" s="111"/>
    </row>
    <row r="5" spans="1:3" ht="100.5">
      <c r="A5" s="109" t="s">
        <v>67</v>
      </c>
      <c r="B5" s="111"/>
      <c r="C5" s="111"/>
    </row>
    <row r="6" spans="1:3" ht="14.25">
      <c r="A6" s="106"/>
      <c r="B6" s="111"/>
      <c r="C6" s="111"/>
    </row>
    <row r="7" spans="1:3" ht="15.75">
      <c r="A7" s="108"/>
      <c r="B7" s="111"/>
      <c r="C7" s="111"/>
    </row>
    <row r="8" spans="1:3" ht="15.75">
      <c r="A8" s="108" t="s">
        <v>68</v>
      </c>
      <c r="B8" s="111"/>
      <c r="C8" s="111"/>
    </row>
    <row r="9" spans="1:3" ht="47.25">
      <c r="A9" s="109" t="s">
        <v>65</v>
      </c>
      <c r="B9" s="111"/>
      <c r="C9" s="111"/>
    </row>
    <row r="10" spans="1:3" ht="71.25">
      <c r="A10" s="109" t="s">
        <v>66</v>
      </c>
      <c r="B10" s="111"/>
      <c r="C10" s="111"/>
    </row>
    <row r="11" spans="1:3" ht="12.75">
      <c r="A11" s="111"/>
      <c r="B11" s="111"/>
      <c r="C11" s="111"/>
    </row>
    <row r="12" spans="1:3" ht="12.75">
      <c r="A12" s="111"/>
      <c r="B12" s="111"/>
      <c r="C12" s="111"/>
    </row>
    <row r="13" spans="1:3" ht="12.75">
      <c r="A13" s="111"/>
      <c r="B13" s="111"/>
      <c r="C13" s="111"/>
    </row>
    <row r="14" spans="1:3" ht="12.75">
      <c r="A14" s="111"/>
      <c r="B14" s="111"/>
      <c r="C14" s="111"/>
    </row>
    <row r="15" spans="1:3" ht="12.75">
      <c r="A15" s="111"/>
      <c r="B15" s="111"/>
      <c r="C15" s="111"/>
    </row>
    <row r="16" spans="1:3" ht="12.75">
      <c r="A16" s="111"/>
      <c r="B16" s="111"/>
      <c r="C16" s="111"/>
    </row>
    <row r="17" spans="1:3" ht="12.75">
      <c r="A17" s="111"/>
      <c r="B17" s="111"/>
      <c r="C17" s="111"/>
    </row>
    <row r="18" spans="1:3" ht="12.75">
      <c r="A18" s="111"/>
      <c r="B18" s="111"/>
      <c r="C18" s="111"/>
    </row>
    <row r="19" spans="1:3" ht="12.75">
      <c r="A19" s="111"/>
      <c r="B19" s="111"/>
      <c r="C19" s="111"/>
    </row>
    <row r="20" spans="1:3" ht="12.75">
      <c r="A20" s="111"/>
      <c r="B20" s="111"/>
      <c r="C20" s="111"/>
    </row>
    <row r="21" spans="1:3" ht="12.75">
      <c r="A21" s="111"/>
      <c r="B21" s="111"/>
      <c r="C21" s="111"/>
    </row>
    <row r="22" spans="1:3" ht="12.75">
      <c r="A22" s="111"/>
      <c r="B22" s="111"/>
      <c r="C22" s="111"/>
    </row>
    <row r="23" spans="1:3" ht="12.75">
      <c r="A23" s="111"/>
      <c r="B23" s="111"/>
      <c r="C23" s="111"/>
    </row>
    <row r="24" spans="1:3" ht="12.75">
      <c r="A24" s="111"/>
      <c r="B24" s="111"/>
      <c r="C24" s="111"/>
    </row>
    <row r="25" spans="1:3" ht="12.75">
      <c r="A25" s="111"/>
      <c r="B25" s="111"/>
      <c r="C25" s="111"/>
    </row>
    <row r="26" spans="1:3" ht="12.75">
      <c r="A26" s="111"/>
      <c r="B26" s="111"/>
      <c r="C26" s="111"/>
    </row>
    <row r="27" spans="1:3" ht="12.75">
      <c r="A27" s="111"/>
      <c r="B27" s="111"/>
      <c r="C27" s="111"/>
    </row>
    <row r="28" spans="1:3" ht="12.75">
      <c r="A28" s="111"/>
      <c r="B28" s="111"/>
      <c r="C28" s="111"/>
    </row>
  </sheetData>
  <sheetProtection password="E8D0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2"/>
  <headerFooter alignWithMargins="0">
    <oddHeader>&amp;L&amp;"Arial,Fett"&amp;12Stand-by-Rechner&amp;R&amp;G</oddHeader>
    <oddFooter>&amp;Lconsulting - Dr. Saumweber &amp; Partner/Ataman, &amp;D&amp;R&amp;G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showGridLines="0" view="pageLayout" workbookViewId="0" topLeftCell="A1">
      <selection activeCell="B3" sqref="B3"/>
    </sheetView>
  </sheetViews>
  <sheetFormatPr defaultColWidth="11.421875" defaultRowHeight="12.75"/>
  <cols>
    <col min="1" max="1" width="43.7109375" style="0" customWidth="1"/>
  </cols>
  <sheetData>
    <row r="1" spans="1:4" ht="12.75">
      <c r="A1" s="6"/>
      <c r="B1" s="132" t="s">
        <v>42</v>
      </c>
      <c r="C1" s="132"/>
      <c r="D1" s="13"/>
    </row>
    <row r="2" spans="1:4" ht="12.75">
      <c r="A2" s="23" t="s">
        <v>6</v>
      </c>
      <c r="B2" s="65">
        <v>365</v>
      </c>
      <c r="C2" s="22" t="s">
        <v>7</v>
      </c>
      <c r="D2" s="13"/>
    </row>
    <row r="3" spans="1:4" ht="12.75">
      <c r="A3" s="23" t="s">
        <v>15</v>
      </c>
      <c r="B3" s="65">
        <v>1</v>
      </c>
      <c r="C3" s="22" t="s">
        <v>38</v>
      </c>
      <c r="D3" s="13"/>
    </row>
    <row r="4" spans="1:4" ht="12.75">
      <c r="A4" s="81" t="s">
        <v>51</v>
      </c>
      <c r="B4" s="82"/>
      <c r="C4" s="97"/>
      <c r="D4" s="13"/>
    </row>
    <row r="5" spans="1:4" ht="12.75">
      <c r="A5" s="68" t="s">
        <v>60</v>
      </c>
      <c r="B5" s="56">
        <v>30</v>
      </c>
      <c r="C5" s="22" t="s">
        <v>3</v>
      </c>
      <c r="D5" s="13"/>
    </row>
    <row r="6" spans="1:4" ht="12.75">
      <c r="A6" s="68" t="s">
        <v>1</v>
      </c>
      <c r="B6" s="56">
        <v>5</v>
      </c>
      <c r="C6" s="22" t="s">
        <v>3</v>
      </c>
      <c r="D6" s="13"/>
    </row>
    <row r="7" spans="1:4" ht="25.5">
      <c r="A7" s="68" t="s">
        <v>22</v>
      </c>
      <c r="B7" s="56">
        <v>2.5</v>
      </c>
      <c r="C7" s="22" t="s">
        <v>3</v>
      </c>
      <c r="D7" s="13"/>
    </row>
    <row r="8" spans="1:4" ht="12.75">
      <c r="A8" s="81" t="s">
        <v>52</v>
      </c>
      <c r="B8" s="82"/>
      <c r="C8" s="97"/>
      <c r="D8" s="13"/>
    </row>
    <row r="9" spans="1:4" ht="12.75">
      <c r="A9" s="68" t="s">
        <v>0</v>
      </c>
      <c r="B9" s="56"/>
      <c r="C9" s="22" t="s">
        <v>4</v>
      </c>
      <c r="D9" s="13"/>
    </row>
    <row r="10" spans="1:4" ht="12.75">
      <c r="A10" s="68" t="s">
        <v>9</v>
      </c>
      <c r="B10" s="56"/>
      <c r="C10" s="22" t="s">
        <v>4</v>
      </c>
      <c r="D10" s="13"/>
    </row>
    <row r="11" spans="1:4" ht="12.75">
      <c r="A11" s="68" t="s">
        <v>21</v>
      </c>
      <c r="B11" s="56"/>
      <c r="C11" s="22" t="s">
        <v>4</v>
      </c>
      <c r="D11" s="13"/>
    </row>
    <row r="12" spans="1:4" ht="12.75">
      <c r="A12" s="23" t="s">
        <v>2</v>
      </c>
      <c r="B12" s="65">
        <v>0.22</v>
      </c>
      <c r="C12" s="22" t="s">
        <v>5</v>
      </c>
      <c r="D12" s="13"/>
    </row>
    <row r="13" spans="1:5" ht="12.75">
      <c r="A13" s="127"/>
      <c r="B13" s="127"/>
      <c r="C13" s="127"/>
      <c r="D13" s="13"/>
      <c r="E13" s="14"/>
    </row>
    <row r="14" spans="1:4" ht="12.75">
      <c r="A14" s="83" t="s">
        <v>54</v>
      </c>
      <c r="B14" s="83"/>
      <c r="C14" s="83"/>
      <c r="D14" s="13"/>
    </row>
    <row r="15" spans="1:5" ht="12.75">
      <c r="A15" s="23" t="s">
        <v>55</v>
      </c>
      <c r="B15" s="58">
        <f>(B5*B9*B3+B6*B10*B3+B7*B11*B3)*B2/1000</f>
        <v>0</v>
      </c>
      <c r="C15" s="22" t="s">
        <v>10</v>
      </c>
      <c r="D15" s="10"/>
      <c r="E15" s="10"/>
    </row>
    <row r="16" spans="1:5" ht="12.75">
      <c r="A16" s="23" t="s">
        <v>56</v>
      </c>
      <c r="B16" s="58">
        <f>B15*B12</f>
        <v>0</v>
      </c>
      <c r="C16" s="22" t="s">
        <v>11</v>
      </c>
      <c r="D16" s="9"/>
      <c r="E16" s="10"/>
    </row>
    <row r="17" spans="1:5" ht="12.75">
      <c r="A17" s="23" t="s">
        <v>57</v>
      </c>
      <c r="B17" s="58">
        <f>B15*0.563</f>
        <v>0</v>
      </c>
      <c r="C17" s="24" t="s">
        <v>16</v>
      </c>
      <c r="D17" s="9"/>
      <c r="E17" s="11"/>
    </row>
    <row r="18" spans="1:6" ht="12.75">
      <c r="A18" s="128"/>
      <c r="B18" s="128"/>
      <c r="C18" s="128"/>
      <c r="D18" s="7"/>
      <c r="E18" s="8"/>
      <c r="F18" s="5"/>
    </row>
    <row r="19" spans="1:6" ht="12.75" customHeight="1" hidden="1">
      <c r="A19" s="126" t="s">
        <v>26</v>
      </c>
      <c r="B19" s="126"/>
      <c r="C19" s="126"/>
      <c r="D19" s="54"/>
      <c r="E19" s="18"/>
      <c r="F19" s="5"/>
    </row>
    <row r="20" spans="1:6" ht="25.5" hidden="1">
      <c r="A20" s="45" t="s">
        <v>25</v>
      </c>
      <c r="B20" s="85">
        <f>B5*B9*B2*B3/1000</f>
        <v>0</v>
      </c>
      <c r="C20" s="89" t="s">
        <v>10</v>
      </c>
      <c r="D20" s="9"/>
      <c r="E20" s="10"/>
      <c r="F20" s="5"/>
    </row>
    <row r="21" spans="1:6" ht="25.5" hidden="1">
      <c r="A21" s="45" t="s">
        <v>23</v>
      </c>
      <c r="B21" s="86">
        <f>B20*B12</f>
        <v>0</v>
      </c>
      <c r="C21" s="89" t="s">
        <v>11</v>
      </c>
      <c r="D21" s="10"/>
      <c r="E21" s="10"/>
      <c r="F21" s="5"/>
    </row>
    <row r="22" spans="1:6" ht="25.5" hidden="1">
      <c r="A22" s="45" t="s">
        <v>24</v>
      </c>
      <c r="B22" s="86">
        <f>B20*0.563</f>
        <v>0</v>
      </c>
      <c r="C22" s="84" t="s">
        <v>16</v>
      </c>
      <c r="D22" s="10"/>
      <c r="E22" s="11"/>
      <c r="F22" s="5"/>
    </row>
    <row r="23" spans="1:6" ht="12.75" customHeight="1" hidden="1">
      <c r="A23" s="128"/>
      <c r="B23" s="128"/>
      <c r="C23" s="128"/>
      <c r="D23" s="10"/>
      <c r="E23" s="10"/>
      <c r="F23" s="5"/>
    </row>
    <row r="24" spans="1:6" ht="12.75">
      <c r="A24" s="113" t="s">
        <v>58</v>
      </c>
      <c r="B24" s="113"/>
      <c r="C24" s="113"/>
      <c r="D24" s="10"/>
      <c r="E24" s="10"/>
      <c r="F24" s="5"/>
    </row>
    <row r="25" spans="1:6" ht="12.75">
      <c r="A25" s="23" t="s">
        <v>12</v>
      </c>
      <c r="B25" s="63">
        <f>B15-B20</f>
        <v>0</v>
      </c>
      <c r="C25" s="22" t="s">
        <v>10</v>
      </c>
      <c r="D25" s="10"/>
      <c r="E25" s="10"/>
      <c r="F25" s="5"/>
    </row>
    <row r="26" spans="1:6" ht="12.75">
      <c r="A26" s="23" t="s">
        <v>13</v>
      </c>
      <c r="B26" s="63">
        <f>B25*B12</f>
        <v>0</v>
      </c>
      <c r="C26" s="22" t="s">
        <v>11</v>
      </c>
      <c r="D26" s="10"/>
      <c r="E26" s="10"/>
      <c r="F26" s="5"/>
    </row>
    <row r="27" spans="1:6" ht="12.75">
      <c r="A27" s="23" t="s">
        <v>14</v>
      </c>
      <c r="B27" s="63">
        <f>B25*0.563</f>
        <v>0</v>
      </c>
      <c r="C27" s="25" t="s">
        <v>16</v>
      </c>
      <c r="D27" s="10"/>
      <c r="E27" s="11"/>
      <c r="F27" s="5"/>
    </row>
    <row r="28" spans="1:6" ht="12.75">
      <c r="A28" s="45"/>
      <c r="B28" s="45"/>
      <c r="C28" s="45"/>
      <c r="D28" s="16"/>
      <c r="E28" s="17"/>
      <c r="F28" s="5"/>
    </row>
    <row r="29" spans="1:6" ht="12.75">
      <c r="A29" s="38" t="s">
        <v>20</v>
      </c>
      <c r="B29" s="47" t="s">
        <v>61</v>
      </c>
      <c r="C29" s="47"/>
      <c r="D29" s="17"/>
      <c r="E29" s="17"/>
      <c r="F29" s="5"/>
    </row>
    <row r="30" spans="1:6" ht="12.75">
      <c r="A30" s="74" t="s">
        <v>46</v>
      </c>
      <c r="B30" s="64" t="s">
        <v>49</v>
      </c>
      <c r="C30" s="39"/>
      <c r="D30" s="15"/>
      <c r="E30" s="15"/>
      <c r="F30" s="5"/>
    </row>
    <row r="31" spans="1:6" ht="12.75">
      <c r="A31" s="75" t="s">
        <v>47</v>
      </c>
      <c r="B31" s="66" t="s">
        <v>48</v>
      </c>
      <c r="C31" s="39"/>
      <c r="D31" s="4"/>
      <c r="E31" s="4"/>
      <c r="F31" s="5"/>
    </row>
    <row r="32" spans="1:6" ht="12.75">
      <c r="A32" s="76" t="s">
        <v>59</v>
      </c>
      <c r="B32" s="67" t="s">
        <v>50</v>
      </c>
      <c r="C32" s="39"/>
      <c r="D32" s="4"/>
      <c r="E32" s="4"/>
      <c r="F32" s="5"/>
    </row>
    <row r="33" spans="1:6" ht="12.75">
      <c r="A33" s="39"/>
      <c r="B33" s="39"/>
      <c r="C33" s="39"/>
      <c r="D33" s="4"/>
      <c r="E33" s="4"/>
      <c r="F33" s="5"/>
    </row>
    <row r="34" spans="1:5" ht="12.75">
      <c r="A34" s="39"/>
      <c r="B34" s="39"/>
      <c r="C34" s="39"/>
      <c r="D34" s="16"/>
      <c r="E34" s="16"/>
    </row>
    <row r="35" spans="1:5" ht="12.75">
      <c r="A35" s="88" t="s">
        <v>34</v>
      </c>
      <c r="B35" s="40"/>
      <c r="C35" s="40"/>
      <c r="E35" s="16"/>
    </row>
    <row r="36" spans="1:3" ht="12.75" customHeight="1">
      <c r="A36" s="23" t="s">
        <v>30</v>
      </c>
      <c r="B36" s="39"/>
      <c r="C36" s="39"/>
    </row>
    <row r="37" spans="1:3" ht="38.25">
      <c r="A37" s="103" t="s">
        <v>28</v>
      </c>
      <c r="B37" s="105"/>
      <c r="C37" s="105"/>
    </row>
  </sheetData>
  <sheetProtection password="E8D0" sheet="1" objects="1" scenarios="1" selectLockedCells="1"/>
  <mergeCells count="6">
    <mergeCell ref="A24:C24"/>
    <mergeCell ref="B1:C1"/>
    <mergeCell ref="A13:C13"/>
    <mergeCell ref="A18:C18"/>
    <mergeCell ref="A19:C19"/>
    <mergeCell ref="A23:C23"/>
  </mergeCells>
  <hyperlinks>
    <hyperlink ref="A37" r:id="rId1" display="http://www.dena.de/fileadmin/user_upload/Publikationen/Stromnutzung/Dokumente/Weiterfuehrende_Informationen_Standby.pdf"/>
  </hyperlinks>
  <printOptions/>
  <pageMargins left="0.7" right="0.7" top="0.787401575" bottom="0.787401575" header="0.3" footer="0.3"/>
  <pageSetup horizontalDpi="600" verticalDpi="600" orientation="portrait" paperSize="9" r:id="rId5"/>
  <headerFooter alignWithMargins="0">
    <oddHeader>&amp;L&amp;"Arial,Fett"&amp;12Stand-by-Rechner&amp;R&amp;G</oddHeader>
    <oddFooter>&amp;Lconsulting - Dr. Saumweber &amp; Partner/Ataman, &amp;D&amp;R&amp;G</oddFooter>
  </headerFooter>
  <legacyDrawing r:id="rId3"/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"/>
  <sheetViews>
    <sheetView showGridLines="0" view="pageLayout" workbookViewId="0" topLeftCell="A1">
      <selection activeCell="B12" sqref="B12"/>
    </sheetView>
  </sheetViews>
  <sheetFormatPr defaultColWidth="11.421875" defaultRowHeight="12.75"/>
  <cols>
    <col min="1" max="1" width="43.8515625" style="0" customWidth="1"/>
  </cols>
  <sheetData>
    <row r="1" spans="1:4" ht="12.75">
      <c r="A1" s="6"/>
      <c r="B1" s="132" t="s">
        <v>41</v>
      </c>
      <c r="C1" s="132"/>
      <c r="D1" s="5"/>
    </row>
    <row r="2" spans="1:4" ht="12.75">
      <c r="A2" s="23" t="s">
        <v>6</v>
      </c>
      <c r="B2" s="65">
        <v>365</v>
      </c>
      <c r="C2" s="21" t="s">
        <v>7</v>
      </c>
      <c r="D2" s="5"/>
    </row>
    <row r="3" spans="1:4" ht="12.75">
      <c r="A3" s="23" t="s">
        <v>15</v>
      </c>
      <c r="B3" s="65">
        <v>1</v>
      </c>
      <c r="C3" s="90" t="s">
        <v>38</v>
      </c>
      <c r="D3" s="5"/>
    </row>
    <row r="4" spans="1:4" ht="12.75">
      <c r="A4" s="81" t="s">
        <v>51</v>
      </c>
      <c r="B4" s="82"/>
      <c r="C4" s="94"/>
      <c r="D4" s="5"/>
    </row>
    <row r="5" spans="1:4" ht="12.75">
      <c r="A5" s="68" t="s">
        <v>60</v>
      </c>
      <c r="B5" s="56">
        <v>500</v>
      </c>
      <c r="C5" s="90" t="s">
        <v>3</v>
      </c>
      <c r="D5" s="5"/>
    </row>
    <row r="6" spans="1:4" ht="12.75">
      <c r="A6" s="68" t="s">
        <v>1</v>
      </c>
      <c r="B6" s="56">
        <v>40</v>
      </c>
      <c r="C6" s="90" t="s">
        <v>3</v>
      </c>
      <c r="D6" s="5"/>
    </row>
    <row r="7" spans="1:4" ht="25.5">
      <c r="A7" s="68" t="s">
        <v>22</v>
      </c>
      <c r="B7" s="56">
        <v>0</v>
      </c>
      <c r="C7" s="90" t="s">
        <v>3</v>
      </c>
      <c r="D7" s="5"/>
    </row>
    <row r="8" spans="1:4" ht="12.75">
      <c r="A8" s="81" t="s">
        <v>52</v>
      </c>
      <c r="B8" s="82"/>
      <c r="C8" s="94"/>
      <c r="D8" s="5"/>
    </row>
    <row r="9" spans="1:4" ht="12.75">
      <c r="A9" s="68" t="s">
        <v>0</v>
      </c>
      <c r="B9" s="56"/>
      <c r="C9" s="90" t="s">
        <v>4</v>
      </c>
      <c r="D9" s="5"/>
    </row>
    <row r="10" spans="1:4" ht="12.75">
      <c r="A10" s="68" t="s">
        <v>9</v>
      </c>
      <c r="B10" s="56"/>
      <c r="C10" s="90" t="s">
        <v>4</v>
      </c>
      <c r="D10" s="5"/>
    </row>
    <row r="11" spans="1:4" ht="12.75">
      <c r="A11" s="68" t="s">
        <v>21</v>
      </c>
      <c r="B11" s="56"/>
      <c r="C11" s="90" t="s">
        <v>4</v>
      </c>
      <c r="D11" s="5"/>
    </row>
    <row r="12" spans="1:4" ht="12.75">
      <c r="A12" s="23" t="s">
        <v>2</v>
      </c>
      <c r="B12" s="65">
        <v>0.22</v>
      </c>
      <c r="C12" s="90" t="s">
        <v>5</v>
      </c>
      <c r="D12" s="5"/>
    </row>
    <row r="13" spans="1:4" s="14" customFormat="1" ht="12.75">
      <c r="A13" s="127"/>
      <c r="B13" s="127"/>
      <c r="C13" s="127"/>
      <c r="D13" s="13"/>
    </row>
    <row r="14" spans="1:4" ht="12.75">
      <c r="A14" s="83" t="s">
        <v>54</v>
      </c>
      <c r="B14" s="83"/>
      <c r="C14" s="83"/>
      <c r="D14" s="5"/>
    </row>
    <row r="15" spans="1:4" ht="12.75">
      <c r="A15" s="23" t="s">
        <v>55</v>
      </c>
      <c r="B15" s="58">
        <f>(B5*B9*B3+B6*B10*B3+B7*B11*B3)*B2/1000</f>
        <v>0</v>
      </c>
      <c r="C15" s="22" t="s">
        <v>10</v>
      </c>
      <c r="D15" s="5"/>
    </row>
    <row r="16" spans="1:4" ht="12.75">
      <c r="A16" s="23" t="s">
        <v>56</v>
      </c>
      <c r="B16" s="58">
        <f>B15*B12</f>
        <v>0</v>
      </c>
      <c r="C16" s="22" t="s">
        <v>11</v>
      </c>
      <c r="D16" s="5"/>
    </row>
    <row r="17" spans="1:4" ht="12.75">
      <c r="A17" s="23" t="s">
        <v>57</v>
      </c>
      <c r="B17" s="58">
        <f>B15*0.563</f>
        <v>0</v>
      </c>
      <c r="C17" s="24" t="s">
        <v>16</v>
      </c>
      <c r="D17" s="5"/>
    </row>
    <row r="18" spans="1:4" ht="12.75">
      <c r="A18" s="128"/>
      <c r="B18" s="128"/>
      <c r="C18" s="128"/>
      <c r="D18" s="5"/>
    </row>
    <row r="19" spans="1:4" ht="24.75" customHeight="1" hidden="1">
      <c r="A19" s="126" t="s">
        <v>26</v>
      </c>
      <c r="B19" s="126"/>
      <c r="C19" s="126"/>
      <c r="D19" s="5"/>
    </row>
    <row r="20" spans="1:4" ht="25.5" hidden="1">
      <c r="A20" s="45" t="s">
        <v>25</v>
      </c>
      <c r="B20" s="85">
        <f>B5*B9*B2*B3/1000</f>
        <v>0</v>
      </c>
      <c r="C20" s="89" t="s">
        <v>10</v>
      </c>
      <c r="D20" s="5"/>
    </row>
    <row r="21" spans="1:4" ht="25.5" hidden="1">
      <c r="A21" s="45" t="s">
        <v>23</v>
      </c>
      <c r="B21" s="86">
        <f>B20*B12</f>
        <v>0</v>
      </c>
      <c r="C21" s="89" t="s">
        <v>11</v>
      </c>
      <c r="D21" s="5"/>
    </row>
    <row r="22" spans="1:4" ht="25.5" hidden="1">
      <c r="A22" s="45" t="s">
        <v>24</v>
      </c>
      <c r="B22" s="86">
        <f>B20*0.563</f>
        <v>0</v>
      </c>
      <c r="C22" s="84" t="s">
        <v>16</v>
      </c>
      <c r="D22" s="5"/>
    </row>
    <row r="23" spans="1:4" ht="12.75" customHeight="1" hidden="1">
      <c r="A23" s="128"/>
      <c r="B23" s="128"/>
      <c r="C23" s="128"/>
      <c r="D23" s="5"/>
    </row>
    <row r="24" spans="1:4" ht="12.75" customHeight="1">
      <c r="A24" s="113" t="s">
        <v>58</v>
      </c>
      <c r="B24" s="113"/>
      <c r="C24" s="113"/>
      <c r="D24" s="5"/>
    </row>
    <row r="25" spans="1:4" ht="12.75">
      <c r="A25" s="23" t="s">
        <v>12</v>
      </c>
      <c r="B25" s="63">
        <f>B15-B20</f>
        <v>0</v>
      </c>
      <c r="C25" s="22" t="s">
        <v>10</v>
      </c>
      <c r="D25" s="5"/>
    </row>
    <row r="26" spans="1:4" ht="12.75">
      <c r="A26" s="23" t="s">
        <v>13</v>
      </c>
      <c r="B26" s="63">
        <f>B25*B12</f>
        <v>0</v>
      </c>
      <c r="C26" s="22" t="s">
        <v>11</v>
      </c>
      <c r="D26" s="5"/>
    </row>
    <row r="27" spans="1:4" ht="12.75">
      <c r="A27" s="23" t="s">
        <v>14</v>
      </c>
      <c r="B27" s="63">
        <f>B25*0.563</f>
        <v>0</v>
      </c>
      <c r="C27" s="25" t="s">
        <v>16</v>
      </c>
      <c r="D27" s="5"/>
    </row>
    <row r="28" spans="1:4" ht="12.75">
      <c r="A28" s="45"/>
      <c r="B28" s="45"/>
      <c r="C28" s="45"/>
      <c r="D28" s="5"/>
    </row>
    <row r="29" spans="1:3" ht="12.75">
      <c r="A29" s="38" t="s">
        <v>20</v>
      </c>
      <c r="B29" s="47" t="s">
        <v>61</v>
      </c>
      <c r="C29" s="47"/>
    </row>
    <row r="30" spans="1:3" ht="12.75">
      <c r="A30" s="74" t="s">
        <v>46</v>
      </c>
      <c r="B30" s="64" t="s">
        <v>49</v>
      </c>
      <c r="C30" s="39"/>
    </row>
    <row r="31" spans="1:3" ht="12.75">
      <c r="A31" s="75" t="s">
        <v>47</v>
      </c>
      <c r="B31" s="66" t="s">
        <v>48</v>
      </c>
      <c r="C31" s="39"/>
    </row>
    <row r="32" spans="1:3" ht="12.75">
      <c r="A32" s="76" t="s">
        <v>59</v>
      </c>
      <c r="B32" s="67" t="s">
        <v>50</v>
      </c>
      <c r="C32" s="39"/>
    </row>
    <row r="33" spans="1:3" ht="12.75">
      <c r="A33" s="39"/>
      <c r="B33" s="39"/>
      <c r="C33" s="39"/>
    </row>
    <row r="34" spans="1:3" ht="12.75">
      <c r="A34" s="39"/>
      <c r="B34" s="39"/>
      <c r="C34" s="39"/>
    </row>
    <row r="35" spans="1:3" ht="12.75">
      <c r="A35" s="88" t="s">
        <v>34</v>
      </c>
      <c r="B35" s="40"/>
      <c r="C35" s="40"/>
    </row>
    <row r="36" spans="1:3" ht="25.5">
      <c r="A36" s="23" t="s">
        <v>30</v>
      </c>
      <c r="B36" s="39"/>
      <c r="C36" s="39"/>
    </row>
    <row r="37" spans="1:3" ht="25.5">
      <c r="A37" s="103" t="s">
        <v>44</v>
      </c>
      <c r="B37" s="105"/>
      <c r="C37" s="105"/>
    </row>
  </sheetData>
  <sheetProtection password="E8D0" sheet="1" objects="1" scenarios="1" selectLockedCells="1"/>
  <mergeCells count="6">
    <mergeCell ref="A24:C24"/>
    <mergeCell ref="A23:C23"/>
    <mergeCell ref="B1:C1"/>
    <mergeCell ref="A13:C13"/>
    <mergeCell ref="A19:C19"/>
    <mergeCell ref="A18:C18"/>
  </mergeCells>
  <hyperlinks>
    <hyperlink ref="A37" r:id="rId1" display="http://www.energieeffizienz-im-service.de/?id=9244"/>
  </hyperlinks>
  <printOptions/>
  <pageMargins left="0.7" right="0.7" top="0.787401575" bottom="0.787401575" header="0.3" footer="0.3"/>
  <pageSetup horizontalDpi="600" verticalDpi="600" orientation="portrait" paperSize="9" r:id="rId5"/>
  <headerFooter alignWithMargins="0">
    <oddHeader>&amp;L&amp;"Arial,Fett"&amp;12Stand-by-Rechner&amp;R&amp;G</oddHeader>
    <oddFooter>&amp;Lconsulting - Dr. Saumweber &amp; Partner/Ataman, &amp;D&amp;R&amp;G</oddFooter>
  </headerFooter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view="pageLayout" zoomScaleNormal="110" workbookViewId="0" topLeftCell="A1">
      <selection activeCell="F1" sqref="F1"/>
    </sheetView>
  </sheetViews>
  <sheetFormatPr defaultColWidth="11.421875" defaultRowHeight="17.25" customHeight="1"/>
  <cols>
    <col min="1" max="1" width="43.7109375" style="3" customWidth="1"/>
    <col min="2" max="2" width="10.8515625" style="3" customWidth="1"/>
    <col min="3" max="3" width="9.8515625" style="3" customWidth="1"/>
    <col min="4" max="4" width="10.140625" style="3" customWidth="1"/>
    <col min="5" max="5" width="9.57421875" style="3" bestFit="1" customWidth="1"/>
    <col min="6" max="253" width="17.140625" style="3" customWidth="1"/>
    <col min="254" max="16384" width="11.421875" style="3" customWidth="1"/>
  </cols>
  <sheetData>
    <row r="1" spans="1:10" s="2" customFormat="1" ht="33.75" customHeight="1">
      <c r="A1" s="93"/>
      <c r="B1" s="117" t="s">
        <v>53</v>
      </c>
      <c r="C1" s="117"/>
      <c r="D1" s="117" t="s">
        <v>8</v>
      </c>
      <c r="E1" s="117"/>
      <c r="F1" s="36"/>
      <c r="H1" s="1"/>
      <c r="I1" s="1"/>
      <c r="J1" s="1"/>
    </row>
    <row r="2" spans="1:6" ht="12.75">
      <c r="A2" s="23" t="s">
        <v>6</v>
      </c>
      <c r="B2" s="65">
        <v>365</v>
      </c>
      <c r="C2" s="90" t="s">
        <v>7</v>
      </c>
      <c r="D2" s="65">
        <v>189</v>
      </c>
      <c r="E2" s="90" t="s">
        <v>7</v>
      </c>
      <c r="F2" s="32"/>
    </row>
    <row r="3" spans="1:6" ht="12.75">
      <c r="A3" s="23" t="s">
        <v>15</v>
      </c>
      <c r="B3" s="65">
        <v>1</v>
      </c>
      <c r="C3" s="90" t="s">
        <v>38</v>
      </c>
      <c r="D3" s="65">
        <v>1</v>
      </c>
      <c r="E3" s="90" t="s">
        <v>38</v>
      </c>
      <c r="F3" s="32"/>
    </row>
    <row r="4" spans="1:6" ht="12.75">
      <c r="A4" s="81" t="s">
        <v>51</v>
      </c>
      <c r="B4" s="82"/>
      <c r="C4" s="94"/>
      <c r="D4" s="82"/>
      <c r="E4" s="94"/>
      <c r="F4" s="32"/>
    </row>
    <row r="5" spans="1:6" ht="12.75">
      <c r="A5" s="68" t="s">
        <v>60</v>
      </c>
      <c r="B5" s="56"/>
      <c r="C5" s="90" t="s">
        <v>3</v>
      </c>
      <c r="D5" s="56"/>
      <c r="E5" s="90" t="s">
        <v>3</v>
      </c>
      <c r="F5" s="32"/>
    </row>
    <row r="6" spans="1:6" ht="12.75">
      <c r="A6" s="68" t="s">
        <v>1</v>
      </c>
      <c r="B6" s="56"/>
      <c r="C6" s="90" t="s">
        <v>3</v>
      </c>
      <c r="D6" s="56"/>
      <c r="E6" s="90" t="s">
        <v>3</v>
      </c>
      <c r="F6" s="32"/>
    </row>
    <row r="7" spans="1:6" ht="14.25" customHeight="1">
      <c r="A7" s="68" t="s">
        <v>22</v>
      </c>
      <c r="B7" s="56"/>
      <c r="C7" s="90" t="s">
        <v>3</v>
      </c>
      <c r="D7" s="56"/>
      <c r="E7" s="90" t="s">
        <v>3</v>
      </c>
      <c r="F7" s="32"/>
    </row>
    <row r="8" spans="1:6" ht="12.75">
      <c r="A8" s="81" t="s">
        <v>52</v>
      </c>
      <c r="B8" s="82"/>
      <c r="C8" s="94"/>
      <c r="D8" s="82"/>
      <c r="E8" s="94"/>
      <c r="F8" s="32"/>
    </row>
    <row r="9" spans="1:6" ht="12.75">
      <c r="A9" s="68" t="s">
        <v>0</v>
      </c>
      <c r="B9" s="56"/>
      <c r="C9" s="90" t="s">
        <v>4</v>
      </c>
      <c r="D9" s="56"/>
      <c r="E9" s="90" t="s">
        <v>4</v>
      </c>
      <c r="F9" s="32"/>
    </row>
    <row r="10" spans="1:6" ht="12.75">
      <c r="A10" s="68" t="s">
        <v>9</v>
      </c>
      <c r="B10" s="56"/>
      <c r="C10" s="90" t="s">
        <v>4</v>
      </c>
      <c r="D10" s="56"/>
      <c r="E10" s="90" t="s">
        <v>4</v>
      </c>
      <c r="F10" s="32"/>
    </row>
    <row r="11" spans="1:6" ht="12.75">
      <c r="A11" s="68" t="s">
        <v>21</v>
      </c>
      <c r="B11" s="56"/>
      <c r="C11" s="90" t="s">
        <v>4</v>
      </c>
      <c r="D11" s="56"/>
      <c r="E11" s="90" t="s">
        <v>4</v>
      </c>
      <c r="F11" s="32"/>
    </row>
    <row r="12" spans="1:6" ht="12.75">
      <c r="A12" s="23" t="s">
        <v>2</v>
      </c>
      <c r="B12" s="65">
        <v>0.22</v>
      </c>
      <c r="C12" s="90" t="s">
        <v>5</v>
      </c>
      <c r="D12" s="65">
        <v>0.22</v>
      </c>
      <c r="E12" s="90" t="s">
        <v>5</v>
      </c>
      <c r="F12" s="32"/>
    </row>
    <row r="13" spans="1:6" s="17" customFormat="1" ht="12.75">
      <c r="A13" s="114"/>
      <c r="B13" s="114"/>
      <c r="C13" s="114"/>
      <c r="D13" s="114"/>
      <c r="E13" s="114"/>
      <c r="F13" s="34"/>
    </row>
    <row r="14" spans="1:6" ht="12.75">
      <c r="A14" s="83" t="s">
        <v>54</v>
      </c>
      <c r="B14" s="83"/>
      <c r="C14" s="83"/>
      <c r="D14" s="83"/>
      <c r="E14" s="83"/>
      <c r="F14" s="32"/>
    </row>
    <row r="15" spans="1:6" ht="12.75">
      <c r="A15" s="23" t="s">
        <v>55</v>
      </c>
      <c r="B15" s="58">
        <f>(B5*B9*B3+B6*B10*B3+B7*B11*B3)*B2/1000</f>
        <v>0</v>
      </c>
      <c r="C15" s="90" t="s">
        <v>10</v>
      </c>
      <c r="D15" s="58">
        <f>(D5*D9*D3+D6*D10*D3+D7*D11*D3)*D2/1000</f>
        <v>0</v>
      </c>
      <c r="E15" s="90" t="s">
        <v>10</v>
      </c>
      <c r="F15" s="32"/>
    </row>
    <row r="16" spans="1:6" ht="12.75">
      <c r="A16" s="23" t="s">
        <v>56</v>
      </c>
      <c r="B16" s="58">
        <f>B15*B12</f>
        <v>0</v>
      </c>
      <c r="C16" s="90" t="s">
        <v>11</v>
      </c>
      <c r="D16" s="58">
        <f>D15*D12</f>
        <v>0</v>
      </c>
      <c r="E16" s="90" t="s">
        <v>11</v>
      </c>
      <c r="F16" s="32"/>
    </row>
    <row r="17" spans="1:6" ht="12.75">
      <c r="A17" s="23" t="s">
        <v>57</v>
      </c>
      <c r="B17" s="58">
        <f>B15*0.563</f>
        <v>0</v>
      </c>
      <c r="C17" s="91" t="s">
        <v>16</v>
      </c>
      <c r="D17" s="58">
        <f>D15*0.563</f>
        <v>0</v>
      </c>
      <c r="E17" s="92" t="s">
        <v>16</v>
      </c>
      <c r="F17" s="32"/>
    </row>
    <row r="18" spans="1:6" s="17" customFormat="1" ht="12.75">
      <c r="A18" s="114"/>
      <c r="B18" s="114"/>
      <c r="C18" s="114"/>
      <c r="D18" s="114"/>
      <c r="E18" s="114"/>
      <c r="F18" s="62"/>
    </row>
    <row r="19" spans="1:6" ht="25.5" customHeight="1" hidden="1">
      <c r="A19" s="115" t="s">
        <v>26</v>
      </c>
      <c r="B19" s="116"/>
      <c r="C19" s="116"/>
      <c r="D19" s="116"/>
      <c r="E19" s="116"/>
      <c r="F19" s="32"/>
    </row>
    <row r="20" spans="1:6" ht="25.5" hidden="1">
      <c r="A20" s="23" t="s">
        <v>25</v>
      </c>
      <c r="B20" s="57">
        <f>B5*B9*B2*B3/1000</f>
        <v>0</v>
      </c>
      <c r="C20" s="22" t="s">
        <v>10</v>
      </c>
      <c r="D20" s="57">
        <f>D5*D9*D2*D3/1000</f>
        <v>0</v>
      </c>
      <c r="E20" s="22" t="s">
        <v>10</v>
      </c>
      <c r="F20" s="32"/>
    </row>
    <row r="21" spans="1:6" ht="25.5" hidden="1">
      <c r="A21" s="23" t="s">
        <v>23</v>
      </c>
      <c r="B21" s="57">
        <f>B20*B12</f>
        <v>0</v>
      </c>
      <c r="C21" s="22" t="s">
        <v>11</v>
      </c>
      <c r="D21" s="57">
        <f>D20*D12</f>
        <v>0</v>
      </c>
      <c r="E21" s="22" t="s">
        <v>11</v>
      </c>
      <c r="F21" s="32"/>
    </row>
    <row r="22" spans="1:6" ht="25.5" hidden="1">
      <c r="A22" s="23" t="s">
        <v>24</v>
      </c>
      <c r="B22" s="57">
        <f>B20*0.563</f>
        <v>0</v>
      </c>
      <c r="C22" s="24" t="s">
        <v>16</v>
      </c>
      <c r="D22" s="57">
        <f>D20*0.563</f>
        <v>0</v>
      </c>
      <c r="E22" s="25" t="s">
        <v>16</v>
      </c>
      <c r="F22" s="32"/>
    </row>
    <row r="23" spans="1:6" ht="12.75" hidden="1">
      <c r="A23" s="59"/>
      <c r="B23" s="60"/>
      <c r="C23" s="61"/>
      <c r="D23" s="60"/>
      <c r="E23" s="60"/>
      <c r="F23" s="32"/>
    </row>
    <row r="24" spans="1:6" ht="12.75">
      <c r="A24" s="113" t="s">
        <v>58</v>
      </c>
      <c r="B24" s="113"/>
      <c r="C24" s="113"/>
      <c r="D24" s="113"/>
      <c r="E24" s="113"/>
      <c r="F24" s="32"/>
    </row>
    <row r="25" spans="1:6" ht="12.75">
      <c r="A25" s="23" t="s">
        <v>12</v>
      </c>
      <c r="B25" s="63">
        <f>B15-B20</f>
        <v>0</v>
      </c>
      <c r="C25" s="90" t="s">
        <v>10</v>
      </c>
      <c r="D25" s="63">
        <f>D15-D20</f>
        <v>0</v>
      </c>
      <c r="E25" s="90" t="s">
        <v>10</v>
      </c>
      <c r="F25" s="32"/>
    </row>
    <row r="26" spans="1:6" ht="12.75">
      <c r="A26" s="23" t="s">
        <v>13</v>
      </c>
      <c r="B26" s="63">
        <f>B25*B12</f>
        <v>0</v>
      </c>
      <c r="C26" s="90" t="s">
        <v>11</v>
      </c>
      <c r="D26" s="63">
        <f>D25*D12</f>
        <v>0</v>
      </c>
      <c r="E26" s="90" t="s">
        <v>11</v>
      </c>
      <c r="F26" s="32"/>
    </row>
    <row r="27" spans="1:6" ht="12.75">
      <c r="A27" s="23" t="s">
        <v>14</v>
      </c>
      <c r="B27" s="63">
        <f>B25*0.563</f>
        <v>0</v>
      </c>
      <c r="C27" s="92" t="s">
        <v>16</v>
      </c>
      <c r="D27" s="63">
        <f>D25*0.563</f>
        <v>0</v>
      </c>
      <c r="E27" s="92" t="s">
        <v>16</v>
      </c>
      <c r="F27" s="32"/>
    </row>
    <row r="28" spans="1:6" ht="12.75">
      <c r="A28" s="45"/>
      <c r="B28" s="41"/>
      <c r="C28" s="43"/>
      <c r="D28" s="41"/>
      <c r="E28" s="43"/>
      <c r="F28" s="33"/>
    </row>
    <row r="29" spans="1:6" ht="12.75">
      <c r="A29" s="38" t="s">
        <v>20</v>
      </c>
      <c r="B29" s="47" t="s">
        <v>61</v>
      </c>
      <c r="C29" s="47"/>
      <c r="D29" s="47"/>
      <c r="E29" s="47"/>
      <c r="F29" s="33"/>
    </row>
    <row r="30" spans="1:5" ht="12.75">
      <c r="A30" s="74" t="s">
        <v>46</v>
      </c>
      <c r="B30" s="64" t="s">
        <v>49</v>
      </c>
      <c r="C30" s="39"/>
      <c r="D30" s="39"/>
      <c r="E30" s="39"/>
    </row>
    <row r="31" spans="1:5" ht="12.75">
      <c r="A31" s="75" t="s">
        <v>47</v>
      </c>
      <c r="B31" s="66" t="s">
        <v>48</v>
      </c>
      <c r="C31" s="39"/>
      <c r="D31" s="39"/>
      <c r="E31" s="39"/>
    </row>
    <row r="32" spans="1:5" ht="12.75">
      <c r="A32" s="76" t="s">
        <v>59</v>
      </c>
      <c r="B32" s="67" t="s">
        <v>50</v>
      </c>
      <c r="C32" s="39"/>
      <c r="D32" s="39"/>
      <c r="E32" s="39"/>
    </row>
    <row r="33" spans="1:6" ht="12.75">
      <c r="A33" s="39"/>
      <c r="B33" s="39"/>
      <c r="C33" s="39"/>
      <c r="D33" s="39"/>
      <c r="E33" s="39"/>
      <c r="F33" s="37"/>
    </row>
    <row r="34" spans="1:6" ht="12.75">
      <c r="A34" s="95" t="s">
        <v>29</v>
      </c>
      <c r="B34" s="39"/>
      <c r="C34" s="39"/>
      <c r="D34" s="39"/>
      <c r="E34" s="39"/>
      <c r="F34" s="37"/>
    </row>
    <row r="35" spans="1:6" ht="25.5">
      <c r="A35" s="23" t="s">
        <v>30</v>
      </c>
      <c r="B35" s="96"/>
      <c r="C35" s="39"/>
      <c r="D35" s="39"/>
      <c r="E35" s="39"/>
      <c r="F35" s="37"/>
    </row>
    <row r="36" ht="12.75"/>
    <row r="37" ht="25.5" customHeight="1"/>
    <row r="39" ht="12.75"/>
  </sheetData>
  <sheetProtection password="E8D0" sheet="1" objects="1" scenarios="1" selectLockedCells="1"/>
  <mergeCells count="6">
    <mergeCell ref="B1:C1"/>
    <mergeCell ref="D1:E1"/>
    <mergeCell ref="A24:E24"/>
    <mergeCell ref="A13:E13"/>
    <mergeCell ref="A18:E18"/>
    <mergeCell ref="A19:E19"/>
  </mergeCells>
  <printOptions/>
  <pageMargins left="0.5905511811023623" right="0.5905511811023623" top="1.0729166666666667" bottom="0.7874015748031497" header="0.5118110236220472" footer="0.31496062992125984"/>
  <pageSetup horizontalDpi="600" verticalDpi="600" orientation="portrait" pageOrder="overThenDown" paperSize="9" r:id="rId4"/>
  <headerFooter alignWithMargins="0">
    <oddHeader>&amp;L&amp;"Arial,Fett"&amp;12Stand-by-Rechner&amp;R&amp;G</oddHeader>
    <oddFooter>&amp;Lconsulting - Dr. Saumweber &amp; Partner/Ataman, &amp;D&amp;C 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view="pageLayout" showRuler="0" workbookViewId="0" topLeftCell="A1">
      <selection activeCell="B12" sqref="B12"/>
    </sheetView>
  </sheetViews>
  <sheetFormatPr defaultColWidth="11.421875" defaultRowHeight="12.75"/>
  <cols>
    <col min="1" max="1" width="43.7109375" style="0" customWidth="1"/>
    <col min="3" max="3" width="9.421875" style="0" bestFit="1" customWidth="1"/>
    <col min="5" max="5" width="9.421875" style="0" bestFit="1" customWidth="1"/>
  </cols>
  <sheetData>
    <row r="1" spans="1:7" ht="38.25" customHeight="1">
      <c r="A1" s="98"/>
      <c r="B1" s="123" t="s">
        <v>35</v>
      </c>
      <c r="C1" s="123"/>
      <c r="D1" s="123" t="s">
        <v>36</v>
      </c>
      <c r="E1" s="123"/>
      <c r="F1" s="28"/>
      <c r="G1" s="28"/>
    </row>
    <row r="2" spans="1:7" ht="12.75">
      <c r="A2" s="23" t="s">
        <v>6</v>
      </c>
      <c r="B2" s="65">
        <v>365</v>
      </c>
      <c r="C2" s="90" t="s">
        <v>7</v>
      </c>
      <c r="D2" s="65">
        <v>365</v>
      </c>
      <c r="E2" s="90" t="s">
        <v>7</v>
      </c>
      <c r="F2" s="28"/>
      <c r="G2" s="28"/>
    </row>
    <row r="3" spans="1:7" ht="12.75">
      <c r="A3" s="23" t="s">
        <v>15</v>
      </c>
      <c r="B3" s="65">
        <v>1</v>
      </c>
      <c r="C3" s="90" t="s">
        <v>38</v>
      </c>
      <c r="D3" s="65">
        <v>1</v>
      </c>
      <c r="E3" s="90" t="s">
        <v>38</v>
      </c>
      <c r="F3" s="28"/>
      <c r="G3" s="28"/>
    </row>
    <row r="4" spans="1:7" ht="12.75">
      <c r="A4" s="81" t="s">
        <v>51</v>
      </c>
      <c r="B4" s="82"/>
      <c r="C4" s="94"/>
      <c r="D4" s="82"/>
      <c r="E4" s="94"/>
      <c r="F4" s="28"/>
      <c r="G4" s="28"/>
    </row>
    <row r="5" spans="1:7" ht="12.75">
      <c r="A5" s="68" t="s">
        <v>60</v>
      </c>
      <c r="B5" s="56">
        <v>73</v>
      </c>
      <c r="C5" s="90" t="s">
        <v>3</v>
      </c>
      <c r="D5" s="56">
        <v>25</v>
      </c>
      <c r="E5" s="90" t="s">
        <v>3</v>
      </c>
      <c r="F5" s="28"/>
      <c r="G5" s="28"/>
    </row>
    <row r="6" spans="1:7" ht="12.75">
      <c r="A6" s="68" t="s">
        <v>1</v>
      </c>
      <c r="B6" s="56">
        <v>15</v>
      </c>
      <c r="C6" s="90" t="s">
        <v>3</v>
      </c>
      <c r="D6" s="56">
        <v>2</v>
      </c>
      <c r="E6" s="90" t="s">
        <v>3</v>
      </c>
      <c r="F6" s="28"/>
      <c r="G6" s="28"/>
    </row>
    <row r="7" spans="1:7" ht="25.5">
      <c r="A7" s="68" t="s">
        <v>22</v>
      </c>
      <c r="B7" s="56">
        <v>2</v>
      </c>
      <c r="C7" s="90" t="s">
        <v>3</v>
      </c>
      <c r="D7" s="56">
        <v>2.5</v>
      </c>
      <c r="E7" s="90" t="s">
        <v>3</v>
      </c>
      <c r="F7" s="28"/>
      <c r="G7" s="28"/>
    </row>
    <row r="8" spans="1:7" ht="12.75">
      <c r="A8" s="81" t="s">
        <v>52</v>
      </c>
      <c r="B8" s="82"/>
      <c r="C8" s="94"/>
      <c r="D8" s="82"/>
      <c r="E8" s="94"/>
      <c r="F8" s="28"/>
      <c r="G8" s="28"/>
    </row>
    <row r="9" spans="1:7" ht="12.75">
      <c r="A9" s="68" t="s">
        <v>0</v>
      </c>
      <c r="B9" s="56"/>
      <c r="C9" s="90" t="s">
        <v>4</v>
      </c>
      <c r="D9" s="56"/>
      <c r="E9" s="90" t="s">
        <v>4</v>
      </c>
      <c r="F9" s="28"/>
      <c r="G9" s="28"/>
    </row>
    <row r="10" spans="1:7" ht="12.75">
      <c r="A10" s="68" t="s">
        <v>9</v>
      </c>
      <c r="B10" s="56"/>
      <c r="C10" s="90" t="s">
        <v>4</v>
      </c>
      <c r="D10" s="56"/>
      <c r="E10" s="90" t="s">
        <v>4</v>
      </c>
      <c r="F10" s="28"/>
      <c r="G10" s="28"/>
    </row>
    <row r="11" spans="1:7" ht="12.75">
      <c r="A11" s="68" t="s">
        <v>21</v>
      </c>
      <c r="B11" s="56"/>
      <c r="C11" s="90" t="s">
        <v>4</v>
      </c>
      <c r="D11" s="56"/>
      <c r="E11" s="90" t="s">
        <v>4</v>
      </c>
      <c r="F11" s="28"/>
      <c r="G11" s="28"/>
    </row>
    <row r="12" spans="1:7" ht="12.75">
      <c r="A12" s="23" t="s">
        <v>2</v>
      </c>
      <c r="B12" s="65">
        <v>0.22</v>
      </c>
      <c r="C12" s="90" t="s">
        <v>5</v>
      </c>
      <c r="D12" s="65">
        <v>0.22</v>
      </c>
      <c r="E12" s="90" t="s">
        <v>5</v>
      </c>
      <c r="F12" s="28"/>
      <c r="G12" s="28"/>
    </row>
    <row r="13" spans="1:7" ht="12.75">
      <c r="A13" s="125"/>
      <c r="B13" s="125"/>
      <c r="C13" s="125"/>
      <c r="D13" s="125"/>
      <c r="E13" s="125"/>
      <c r="F13" s="28"/>
      <c r="G13" s="28"/>
    </row>
    <row r="14" spans="1:7" ht="12.75">
      <c r="A14" s="83" t="s">
        <v>54</v>
      </c>
      <c r="B14" s="83"/>
      <c r="C14" s="83"/>
      <c r="D14" s="83"/>
      <c r="E14" s="83"/>
      <c r="F14" s="40"/>
      <c r="G14" s="40"/>
    </row>
    <row r="15" spans="1:9" ht="12.75">
      <c r="A15" s="23" t="s">
        <v>55</v>
      </c>
      <c r="B15" s="58">
        <f>(B5*B9*B3+B6*B10*B3+B7*B11*B3)*B2/1000</f>
        <v>0</v>
      </c>
      <c r="C15" s="90" t="s">
        <v>10</v>
      </c>
      <c r="D15" s="58">
        <f>(D5*D9*D3+D6*D10*D3+D7*D11*D3)*D2/1000</f>
        <v>0</v>
      </c>
      <c r="E15" s="90" t="s">
        <v>10</v>
      </c>
      <c r="F15" s="41"/>
      <c r="G15" s="41"/>
      <c r="H15" s="3"/>
      <c r="I15" s="3"/>
    </row>
    <row r="16" spans="1:9" ht="12.75">
      <c r="A16" s="23" t="s">
        <v>56</v>
      </c>
      <c r="B16" s="58">
        <f>B15*B12</f>
        <v>0</v>
      </c>
      <c r="C16" s="90" t="s">
        <v>11</v>
      </c>
      <c r="D16" s="58">
        <f>D15*D12</f>
        <v>0</v>
      </c>
      <c r="E16" s="90" t="s">
        <v>11</v>
      </c>
      <c r="F16" s="42"/>
      <c r="G16" s="41"/>
      <c r="H16" s="3"/>
      <c r="I16" s="3"/>
    </row>
    <row r="17" spans="1:9" ht="12.75">
      <c r="A17" s="23" t="s">
        <v>57</v>
      </c>
      <c r="B17" s="58">
        <f>B15*0.563</f>
        <v>0</v>
      </c>
      <c r="C17" s="91" t="s">
        <v>16</v>
      </c>
      <c r="D17" s="58">
        <f>D15*0.563</f>
        <v>0</v>
      </c>
      <c r="E17" s="92" t="s">
        <v>16</v>
      </c>
      <c r="F17" s="42"/>
      <c r="G17" s="43"/>
      <c r="H17" s="3"/>
      <c r="I17" s="3"/>
    </row>
    <row r="18" spans="1:9" ht="12.75">
      <c r="A18" s="118"/>
      <c r="B18" s="114"/>
      <c r="C18" s="114"/>
      <c r="D18" s="114"/>
      <c r="E18" s="119"/>
      <c r="F18" s="42"/>
      <c r="G18" s="43"/>
      <c r="H18" s="3"/>
      <c r="I18" s="3"/>
    </row>
    <row r="19" spans="1:9" ht="26.25" customHeight="1" hidden="1">
      <c r="A19" s="115" t="s">
        <v>26</v>
      </c>
      <c r="B19" s="116"/>
      <c r="C19" s="116"/>
      <c r="D19" s="116"/>
      <c r="E19" s="124"/>
      <c r="F19" s="44"/>
      <c r="G19" s="44"/>
      <c r="H19" s="3"/>
      <c r="I19" s="3"/>
    </row>
    <row r="20" spans="1:9" ht="12.75" customHeight="1" hidden="1">
      <c r="A20" s="23" t="s">
        <v>25</v>
      </c>
      <c r="B20" s="26">
        <f>B5*B9*B2*B3/1000</f>
        <v>0</v>
      </c>
      <c r="C20" s="22" t="s">
        <v>10</v>
      </c>
      <c r="D20" s="26">
        <f>D5*D9*D2*D3/1000</f>
        <v>0</v>
      </c>
      <c r="E20" s="22" t="s">
        <v>10</v>
      </c>
      <c r="F20" s="42"/>
      <c r="G20" s="41"/>
      <c r="H20" s="3"/>
      <c r="I20" s="3"/>
    </row>
    <row r="21" spans="1:9" ht="12.75" customHeight="1" hidden="1">
      <c r="A21" s="23" t="s">
        <v>23</v>
      </c>
      <c r="B21" s="27">
        <f>B20*B12</f>
        <v>0</v>
      </c>
      <c r="C21" s="22" t="s">
        <v>11</v>
      </c>
      <c r="D21" s="27">
        <f>D20*D12</f>
        <v>0</v>
      </c>
      <c r="E21" s="22" t="s">
        <v>11</v>
      </c>
      <c r="F21" s="41"/>
      <c r="G21" s="41"/>
      <c r="H21" s="3"/>
      <c r="I21" s="3"/>
    </row>
    <row r="22" spans="1:9" ht="12.75" customHeight="1" hidden="1">
      <c r="A22" s="23" t="s">
        <v>24</v>
      </c>
      <c r="B22" s="27">
        <f>B20*0.563</f>
        <v>0</v>
      </c>
      <c r="C22" s="24" t="s">
        <v>16</v>
      </c>
      <c r="D22" s="27">
        <f>D20*0.563</f>
        <v>0</v>
      </c>
      <c r="E22" s="25" t="s">
        <v>16</v>
      </c>
      <c r="F22" s="41"/>
      <c r="G22" s="43"/>
      <c r="H22" s="3"/>
      <c r="I22" s="3"/>
    </row>
    <row r="23" spans="1:9" ht="12.75" customHeight="1" hidden="1">
      <c r="A23" s="118"/>
      <c r="B23" s="114"/>
      <c r="C23" s="114"/>
      <c r="D23" s="114"/>
      <c r="E23" s="119"/>
      <c r="F23" s="41"/>
      <c r="G23" s="41"/>
      <c r="H23" s="3"/>
      <c r="I23" s="3"/>
    </row>
    <row r="24" spans="1:9" ht="12.75" customHeight="1">
      <c r="A24" s="120" t="s">
        <v>58</v>
      </c>
      <c r="B24" s="121"/>
      <c r="C24" s="121"/>
      <c r="D24" s="121"/>
      <c r="E24" s="122"/>
      <c r="F24" s="41"/>
      <c r="G24" s="41"/>
      <c r="H24" s="3"/>
      <c r="I24" s="3"/>
    </row>
    <row r="25" spans="1:9" ht="12.75">
      <c r="A25" s="23" t="s">
        <v>12</v>
      </c>
      <c r="B25" s="63">
        <f>B15-B20</f>
        <v>0</v>
      </c>
      <c r="C25" s="90" t="s">
        <v>10</v>
      </c>
      <c r="D25" s="63">
        <f>D15-D20</f>
        <v>0</v>
      </c>
      <c r="E25" s="90" t="s">
        <v>10</v>
      </c>
      <c r="F25" s="41"/>
      <c r="G25" s="41"/>
      <c r="H25" s="3"/>
      <c r="I25" s="3"/>
    </row>
    <row r="26" spans="1:9" ht="12.75">
      <c r="A26" s="23" t="s">
        <v>13</v>
      </c>
      <c r="B26" s="63">
        <f>B25*B12</f>
        <v>0</v>
      </c>
      <c r="C26" s="90" t="s">
        <v>11</v>
      </c>
      <c r="D26" s="63">
        <f>D25*D12</f>
        <v>0</v>
      </c>
      <c r="E26" s="90" t="s">
        <v>11</v>
      </c>
      <c r="F26" s="41"/>
      <c r="G26" s="41"/>
      <c r="H26" s="3"/>
      <c r="I26" s="3"/>
    </row>
    <row r="27" spans="1:9" ht="12.75">
      <c r="A27" s="23" t="s">
        <v>14</v>
      </c>
      <c r="B27" s="63">
        <f>B25*0.563</f>
        <v>0</v>
      </c>
      <c r="C27" s="92" t="s">
        <v>16</v>
      </c>
      <c r="D27" s="63">
        <f>D25*0.563</f>
        <v>0</v>
      </c>
      <c r="E27" s="92" t="s">
        <v>16</v>
      </c>
      <c r="F27" s="41"/>
      <c r="G27" s="43"/>
      <c r="H27" s="3"/>
      <c r="I27" s="3"/>
    </row>
    <row r="28" spans="1:9" ht="12.75">
      <c r="A28" s="39"/>
      <c r="B28" s="39"/>
      <c r="C28" s="39"/>
      <c r="D28" s="39"/>
      <c r="E28" s="39"/>
      <c r="F28" s="39"/>
      <c r="G28" s="39"/>
      <c r="H28" s="3"/>
      <c r="I28" s="3"/>
    </row>
    <row r="29" spans="1:9" ht="12.75">
      <c r="A29" s="38" t="s">
        <v>20</v>
      </c>
      <c r="B29" s="47" t="s">
        <v>61</v>
      </c>
      <c r="C29" s="47"/>
      <c r="D29" s="45"/>
      <c r="E29" s="45"/>
      <c r="F29" s="39"/>
      <c r="G29" s="39"/>
      <c r="H29" s="3"/>
      <c r="I29" s="3"/>
    </row>
    <row r="30" spans="1:10" ht="12.75">
      <c r="A30" s="74" t="s">
        <v>46</v>
      </c>
      <c r="B30" s="64" t="s">
        <v>49</v>
      </c>
      <c r="C30" s="39"/>
      <c r="D30" s="50"/>
      <c r="E30" s="50"/>
      <c r="F30" s="50"/>
      <c r="G30" s="50"/>
      <c r="H30" s="15"/>
      <c r="I30" s="15"/>
      <c r="J30" s="14"/>
    </row>
    <row r="31" spans="1:10" ht="12.75">
      <c r="A31" s="75" t="s">
        <v>47</v>
      </c>
      <c r="B31" s="66" t="s">
        <v>48</v>
      </c>
      <c r="C31" s="39"/>
      <c r="D31" s="51"/>
      <c r="E31" s="51"/>
      <c r="F31" s="51"/>
      <c r="G31" s="51"/>
      <c r="H31" s="4"/>
      <c r="I31" s="4"/>
      <c r="J31" s="14"/>
    </row>
    <row r="32" spans="1:10" ht="12.75">
      <c r="A32" s="76" t="s">
        <v>59</v>
      </c>
      <c r="B32" s="67" t="s">
        <v>50</v>
      </c>
      <c r="C32" s="39"/>
      <c r="D32" s="51"/>
      <c r="E32" s="51"/>
      <c r="F32" s="51"/>
      <c r="G32" s="51"/>
      <c r="H32" s="4"/>
      <c r="I32" s="4"/>
      <c r="J32" s="14"/>
    </row>
    <row r="33" spans="1:10" ht="12.75">
      <c r="A33" s="39"/>
      <c r="B33" s="39"/>
      <c r="C33" s="39"/>
      <c r="D33" s="51"/>
      <c r="E33" s="51"/>
      <c r="F33" s="51"/>
      <c r="G33" s="51"/>
      <c r="H33" s="4"/>
      <c r="I33" s="4"/>
      <c r="J33" s="14"/>
    </row>
    <row r="34" spans="1:10" ht="12.75">
      <c r="A34" s="39"/>
      <c r="B34" s="39"/>
      <c r="C34" s="39"/>
      <c r="D34" s="46"/>
      <c r="E34" s="46"/>
      <c r="F34" s="46"/>
      <c r="G34" s="46"/>
      <c r="H34" s="16"/>
      <c r="I34" s="16"/>
      <c r="J34" s="14"/>
    </row>
    <row r="35" spans="1:9" ht="12.75">
      <c r="A35" s="87" t="s">
        <v>29</v>
      </c>
      <c r="B35" s="40"/>
      <c r="C35" s="40"/>
      <c r="D35" s="40"/>
      <c r="E35" s="40"/>
      <c r="G35" s="39"/>
      <c r="H35" s="3"/>
      <c r="I35" s="3"/>
    </row>
    <row r="36" spans="1:7" ht="25.5">
      <c r="A36" s="23" t="s">
        <v>30</v>
      </c>
      <c r="B36" s="39"/>
      <c r="C36" s="39"/>
      <c r="D36" s="39"/>
      <c r="E36" s="46"/>
      <c r="G36" s="40"/>
    </row>
    <row r="37" spans="1:7" ht="38.25">
      <c r="A37" s="103" t="s">
        <v>28</v>
      </c>
      <c r="B37" s="77"/>
      <c r="C37" s="77"/>
      <c r="D37" s="77"/>
      <c r="E37" s="77"/>
      <c r="F37" s="40"/>
      <c r="G37" s="40"/>
    </row>
    <row r="38" ht="12.75">
      <c r="A38" s="20"/>
    </row>
  </sheetData>
  <sheetProtection password="E8D0" sheet="1" objects="1" scenarios="1" selectLockedCells="1"/>
  <mergeCells count="7">
    <mergeCell ref="A23:E23"/>
    <mergeCell ref="A24:E24"/>
    <mergeCell ref="B1:C1"/>
    <mergeCell ref="D1:E1"/>
    <mergeCell ref="A19:E19"/>
    <mergeCell ref="A13:E13"/>
    <mergeCell ref="A18:E18"/>
  </mergeCells>
  <hyperlinks>
    <hyperlink ref="A37" r:id="rId1" display="http://www.dena.de/fileadmin/user_upload/Publikationen/Stromnutzung/Dokumente/Weiterfuehrende_Informationen_Standby.pdf"/>
  </hyperlinks>
  <printOptions/>
  <pageMargins left="0.7" right="0.7" top="0.787401575" bottom="0.787401575" header="0.3" footer="0.3"/>
  <pageSetup horizontalDpi="600" verticalDpi="600" orientation="portrait" paperSize="9" scale="99" r:id="rId5"/>
  <headerFooter alignWithMargins="0">
    <oddHeader>&amp;L&amp;"Arial,Fett"&amp;12Stand-by-Rechner&amp;R&amp;G</oddHeader>
    <oddFooter>&amp;Lconsulting - Dr. Saumweber &amp; Partner/Ataman, &amp;D&amp;R&amp;G</oddFooter>
  </headerFooter>
  <colBreaks count="1" manualBreakCount="1">
    <brk id="5" max="65535" man="1"/>
  </colBreaks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showGridLines="0" view="pageLayout" workbookViewId="0" topLeftCell="A1">
      <selection activeCell="D12" sqref="D12"/>
    </sheetView>
  </sheetViews>
  <sheetFormatPr defaultColWidth="11.421875" defaultRowHeight="12.75"/>
  <cols>
    <col min="1" max="1" width="43.7109375" style="0" customWidth="1"/>
    <col min="3" max="3" width="9.57421875" style="0" bestFit="1" customWidth="1"/>
    <col min="5" max="5" width="9.57421875" style="0" bestFit="1" customWidth="1"/>
  </cols>
  <sheetData>
    <row r="1" spans="1:7" ht="30.75" customHeight="1">
      <c r="A1" s="98"/>
      <c r="B1" s="123" t="s">
        <v>18</v>
      </c>
      <c r="C1" s="123"/>
      <c r="D1" s="123" t="s">
        <v>19</v>
      </c>
      <c r="E1" s="123"/>
      <c r="F1" s="28"/>
      <c r="G1" s="28"/>
    </row>
    <row r="2" spans="1:7" ht="12.75">
      <c r="A2" s="23" t="s">
        <v>6</v>
      </c>
      <c r="B2" s="65">
        <v>365</v>
      </c>
      <c r="C2" s="90" t="s">
        <v>7</v>
      </c>
      <c r="D2" s="65">
        <v>365</v>
      </c>
      <c r="E2" s="90" t="s">
        <v>7</v>
      </c>
      <c r="F2" s="28"/>
      <c r="G2" s="28"/>
    </row>
    <row r="3" spans="1:7" ht="12.75">
      <c r="A3" s="23" t="s">
        <v>15</v>
      </c>
      <c r="B3" s="65">
        <v>1</v>
      </c>
      <c r="C3" s="90" t="s">
        <v>38</v>
      </c>
      <c r="D3" s="65">
        <v>1</v>
      </c>
      <c r="E3" s="90" t="s">
        <v>38</v>
      </c>
      <c r="F3" s="28"/>
      <c r="G3" s="28"/>
    </row>
    <row r="4" spans="1:7" ht="12.75">
      <c r="A4" s="81" t="s">
        <v>51</v>
      </c>
      <c r="B4" s="82"/>
      <c r="C4" s="94"/>
      <c r="D4" s="82"/>
      <c r="E4" s="94"/>
      <c r="F4" s="28"/>
      <c r="G4" s="28"/>
    </row>
    <row r="5" spans="1:7" ht="12.75">
      <c r="A5" s="68" t="s">
        <v>60</v>
      </c>
      <c r="B5" s="56">
        <v>400</v>
      </c>
      <c r="C5" s="90" t="s">
        <v>3</v>
      </c>
      <c r="D5" s="56">
        <v>300</v>
      </c>
      <c r="E5" s="90" t="s">
        <v>3</v>
      </c>
      <c r="F5" s="28"/>
      <c r="G5" s="28"/>
    </row>
    <row r="6" spans="1:7" ht="12.75">
      <c r="A6" s="68" t="s">
        <v>1</v>
      </c>
      <c r="B6" s="56">
        <v>20</v>
      </c>
      <c r="C6" s="90" t="s">
        <v>3</v>
      </c>
      <c r="D6" s="56">
        <v>5</v>
      </c>
      <c r="E6" s="90" t="s">
        <v>3</v>
      </c>
      <c r="F6" s="28"/>
      <c r="G6" s="28"/>
    </row>
    <row r="7" spans="1:7" ht="25.5">
      <c r="A7" s="68" t="s">
        <v>22</v>
      </c>
      <c r="B7" s="56">
        <v>4</v>
      </c>
      <c r="C7" s="90" t="s">
        <v>3</v>
      </c>
      <c r="D7" s="56">
        <v>0</v>
      </c>
      <c r="E7" s="90" t="s">
        <v>3</v>
      </c>
      <c r="F7" s="28"/>
      <c r="G7" s="28"/>
    </row>
    <row r="8" spans="1:7" ht="12.75">
      <c r="A8" s="81" t="s">
        <v>52</v>
      </c>
      <c r="B8" s="82"/>
      <c r="C8" s="94"/>
      <c r="D8" s="82"/>
      <c r="E8" s="94"/>
      <c r="F8" s="28"/>
      <c r="G8" s="28"/>
    </row>
    <row r="9" spans="1:7" ht="12.75">
      <c r="A9" s="68" t="s">
        <v>0</v>
      </c>
      <c r="B9" s="56"/>
      <c r="C9" s="90" t="s">
        <v>4</v>
      </c>
      <c r="D9" s="56"/>
      <c r="E9" s="90" t="s">
        <v>4</v>
      </c>
      <c r="F9" s="28"/>
      <c r="G9" s="28"/>
    </row>
    <row r="10" spans="1:7" ht="12.75">
      <c r="A10" s="68" t="s">
        <v>9</v>
      </c>
      <c r="B10" s="56"/>
      <c r="C10" s="90" t="s">
        <v>4</v>
      </c>
      <c r="D10" s="56"/>
      <c r="E10" s="90" t="s">
        <v>4</v>
      </c>
      <c r="F10" s="28"/>
      <c r="G10" s="28"/>
    </row>
    <row r="11" spans="1:7" ht="12.75">
      <c r="A11" s="68" t="s">
        <v>21</v>
      </c>
      <c r="B11" s="56"/>
      <c r="C11" s="90" t="s">
        <v>4</v>
      </c>
      <c r="D11" s="56"/>
      <c r="E11" s="90" t="s">
        <v>4</v>
      </c>
      <c r="F11" s="28"/>
      <c r="G11" s="28"/>
    </row>
    <row r="12" spans="1:7" ht="12.75">
      <c r="A12" s="23" t="s">
        <v>2</v>
      </c>
      <c r="B12" s="65">
        <v>0.22</v>
      </c>
      <c r="C12" s="90" t="s">
        <v>5</v>
      </c>
      <c r="D12" s="65">
        <v>0.22</v>
      </c>
      <c r="E12" s="90" t="s">
        <v>5</v>
      </c>
      <c r="F12" s="28"/>
      <c r="G12" s="28"/>
    </row>
    <row r="13" spans="1:7" s="14" customFormat="1" ht="12.75">
      <c r="A13" s="127"/>
      <c r="B13" s="127"/>
      <c r="C13" s="127"/>
      <c r="D13" s="127"/>
      <c r="E13" s="127"/>
      <c r="F13" s="35"/>
      <c r="G13" s="35"/>
    </row>
    <row r="14" spans="1:7" ht="12.75">
      <c r="A14" s="83" t="s">
        <v>54</v>
      </c>
      <c r="B14" s="83"/>
      <c r="C14" s="83"/>
      <c r="D14" s="83"/>
      <c r="E14" s="83"/>
      <c r="F14" s="28"/>
      <c r="G14" s="28"/>
    </row>
    <row r="15" spans="1:9" ht="12.75">
      <c r="A15" s="23" t="s">
        <v>55</v>
      </c>
      <c r="B15" s="58">
        <f>(B5*B9*B3+B6*B10*B3+B7*B11*B3)*B2/1000</f>
        <v>0</v>
      </c>
      <c r="C15" s="90" t="s">
        <v>10</v>
      </c>
      <c r="D15" s="58">
        <f>(D5*D9*D3+D6*D10*D3+D7*D11*D3)*D2/1000</f>
        <v>0</v>
      </c>
      <c r="E15" s="90" t="s">
        <v>10</v>
      </c>
      <c r="F15" s="29"/>
      <c r="G15" s="29"/>
      <c r="H15" s="3"/>
      <c r="I15" s="3"/>
    </row>
    <row r="16" spans="1:9" ht="12.75">
      <c r="A16" s="23" t="s">
        <v>56</v>
      </c>
      <c r="B16" s="58">
        <f>B15*B12</f>
        <v>0</v>
      </c>
      <c r="C16" s="90" t="s">
        <v>11</v>
      </c>
      <c r="D16" s="58">
        <f>D15*D12</f>
        <v>0</v>
      </c>
      <c r="E16" s="90" t="s">
        <v>11</v>
      </c>
      <c r="F16" s="30"/>
      <c r="G16" s="29"/>
      <c r="H16" s="3"/>
      <c r="I16" s="3"/>
    </row>
    <row r="17" spans="1:9" ht="12.75">
      <c r="A17" s="23" t="s">
        <v>57</v>
      </c>
      <c r="B17" s="58">
        <f>B15*0.563</f>
        <v>0</v>
      </c>
      <c r="C17" s="94" t="s">
        <v>16</v>
      </c>
      <c r="D17" s="58">
        <f>D15*0.563</f>
        <v>0</v>
      </c>
      <c r="E17" s="94" t="s">
        <v>16</v>
      </c>
      <c r="F17" s="30"/>
      <c r="G17" s="31"/>
      <c r="H17" s="3"/>
      <c r="I17" s="3"/>
    </row>
    <row r="18" spans="1:9" s="14" customFormat="1" ht="12.75">
      <c r="A18" s="128"/>
      <c r="B18" s="128"/>
      <c r="C18" s="128"/>
      <c r="D18" s="128"/>
      <c r="E18" s="128"/>
      <c r="F18" s="30"/>
      <c r="G18" s="31"/>
      <c r="H18" s="12"/>
      <c r="I18" s="12"/>
    </row>
    <row r="19" spans="1:9" ht="25.5" customHeight="1" hidden="1">
      <c r="A19" s="126" t="s">
        <v>26</v>
      </c>
      <c r="B19" s="126"/>
      <c r="C19" s="126"/>
      <c r="D19" s="126"/>
      <c r="E19" s="126"/>
      <c r="F19" s="44"/>
      <c r="G19" s="44"/>
      <c r="H19" s="3"/>
      <c r="I19" s="3"/>
    </row>
    <row r="20" spans="1:9" ht="25.5" hidden="1">
      <c r="A20" s="45" t="s">
        <v>25</v>
      </c>
      <c r="B20" s="85">
        <f>B5*B9*B2*B3/1000</f>
        <v>0</v>
      </c>
      <c r="C20" s="89" t="s">
        <v>10</v>
      </c>
      <c r="D20" s="85">
        <f>D5*D9*D2*D3/1000</f>
        <v>0</v>
      </c>
      <c r="E20" s="89" t="s">
        <v>10</v>
      </c>
      <c r="F20" s="42"/>
      <c r="G20" s="41"/>
      <c r="H20" s="3"/>
      <c r="I20" s="3"/>
    </row>
    <row r="21" spans="1:9" ht="25.5" hidden="1">
      <c r="A21" s="45" t="s">
        <v>23</v>
      </c>
      <c r="B21" s="86">
        <f>B20*B12</f>
        <v>0</v>
      </c>
      <c r="C21" s="89" t="s">
        <v>11</v>
      </c>
      <c r="D21" s="86">
        <f>D20*D12</f>
        <v>0</v>
      </c>
      <c r="E21" s="89" t="s">
        <v>11</v>
      </c>
      <c r="F21" s="41"/>
      <c r="G21" s="41"/>
      <c r="H21" s="3"/>
      <c r="I21" s="3"/>
    </row>
    <row r="22" spans="1:9" ht="25.5" hidden="1">
      <c r="A22" s="45" t="s">
        <v>24</v>
      </c>
      <c r="B22" s="86">
        <f>B20*0.563</f>
        <v>0</v>
      </c>
      <c r="C22" s="84" t="s">
        <v>16</v>
      </c>
      <c r="D22" s="86">
        <f>D20*0.563</f>
        <v>0</v>
      </c>
      <c r="E22" s="43" t="s">
        <v>16</v>
      </c>
      <c r="F22" s="41"/>
      <c r="G22" s="43"/>
      <c r="H22" s="3"/>
      <c r="I22" s="3"/>
    </row>
    <row r="23" spans="1:9" ht="12.75" hidden="1">
      <c r="A23" s="127"/>
      <c r="B23" s="127"/>
      <c r="C23" s="127"/>
      <c r="D23" s="127"/>
      <c r="E23" s="127"/>
      <c r="F23" s="41"/>
      <c r="G23" s="41"/>
      <c r="H23" s="3"/>
      <c r="I23" s="3"/>
    </row>
    <row r="24" spans="1:9" ht="12.75">
      <c r="A24" s="113" t="s">
        <v>58</v>
      </c>
      <c r="B24" s="113"/>
      <c r="C24" s="113"/>
      <c r="D24" s="113"/>
      <c r="E24" s="113"/>
      <c r="F24" s="41"/>
      <c r="G24" s="41"/>
      <c r="H24" s="3"/>
      <c r="I24" s="3"/>
    </row>
    <row r="25" spans="1:9" ht="12.75">
      <c r="A25" s="23" t="s">
        <v>12</v>
      </c>
      <c r="B25" s="63">
        <f>B15-B20</f>
        <v>0</v>
      </c>
      <c r="C25" s="90" t="s">
        <v>10</v>
      </c>
      <c r="D25" s="63">
        <f>D15-D20</f>
        <v>0</v>
      </c>
      <c r="E25" s="90" t="s">
        <v>10</v>
      </c>
      <c r="F25" s="41"/>
      <c r="G25" s="41"/>
      <c r="H25" s="3"/>
      <c r="I25" s="3"/>
    </row>
    <row r="26" spans="1:9" ht="12.75">
      <c r="A26" s="23" t="s">
        <v>13</v>
      </c>
      <c r="B26" s="63">
        <f>B25*B12</f>
        <v>0</v>
      </c>
      <c r="C26" s="90" t="s">
        <v>11</v>
      </c>
      <c r="D26" s="63">
        <f>D25*D12</f>
        <v>0</v>
      </c>
      <c r="E26" s="90" t="s">
        <v>11</v>
      </c>
      <c r="F26" s="41"/>
      <c r="G26" s="41"/>
      <c r="H26" s="3"/>
      <c r="I26" s="3"/>
    </row>
    <row r="27" spans="1:9" ht="12.75">
      <c r="A27" s="23" t="s">
        <v>14</v>
      </c>
      <c r="B27" s="63">
        <f>B25*0.563</f>
        <v>0</v>
      </c>
      <c r="C27" s="94" t="s">
        <v>16</v>
      </c>
      <c r="D27" s="63">
        <f>D25*0.563</f>
        <v>0</v>
      </c>
      <c r="E27" s="94" t="s">
        <v>16</v>
      </c>
      <c r="F27" s="41"/>
      <c r="G27" s="43"/>
      <c r="H27" s="3"/>
      <c r="I27" s="3"/>
    </row>
    <row r="28" spans="1:10" ht="12.75">
      <c r="A28" s="39"/>
      <c r="B28" s="39"/>
      <c r="C28" s="39"/>
      <c r="D28" s="39"/>
      <c r="E28" s="39"/>
      <c r="F28" s="39"/>
      <c r="G28" s="47"/>
      <c r="H28" s="12"/>
      <c r="I28" s="12"/>
      <c r="J28" s="14"/>
    </row>
    <row r="29" spans="1:10" ht="12.75">
      <c r="A29" s="38" t="s">
        <v>20</v>
      </c>
      <c r="B29" s="47" t="s">
        <v>61</v>
      </c>
      <c r="C29" s="47"/>
      <c r="D29" s="45"/>
      <c r="E29" s="45"/>
      <c r="F29" s="39"/>
      <c r="G29" s="46"/>
      <c r="H29" s="16"/>
      <c r="I29" s="16"/>
      <c r="J29" s="13"/>
    </row>
    <row r="30" spans="1:10" ht="12.75">
      <c r="A30" s="74" t="s">
        <v>46</v>
      </c>
      <c r="B30" s="64" t="s">
        <v>49</v>
      </c>
      <c r="C30" s="39"/>
      <c r="D30" s="50"/>
      <c r="E30" s="50"/>
      <c r="F30" s="50"/>
      <c r="G30" s="50"/>
      <c r="H30" s="15"/>
      <c r="I30" s="15"/>
      <c r="J30" s="13"/>
    </row>
    <row r="31" spans="1:10" ht="12.75">
      <c r="A31" s="75" t="s">
        <v>47</v>
      </c>
      <c r="B31" s="66" t="s">
        <v>48</v>
      </c>
      <c r="C31" s="39"/>
      <c r="D31" s="51"/>
      <c r="E31" s="51"/>
      <c r="F31" s="51"/>
      <c r="G31" s="51"/>
      <c r="H31" s="4"/>
      <c r="I31" s="4"/>
      <c r="J31" s="13"/>
    </row>
    <row r="32" spans="1:10" ht="12.75">
      <c r="A32" s="76" t="s">
        <v>59</v>
      </c>
      <c r="B32" s="67" t="s">
        <v>50</v>
      </c>
      <c r="C32" s="39"/>
      <c r="D32" s="51"/>
      <c r="E32" s="51"/>
      <c r="F32" s="51"/>
      <c r="G32" s="51"/>
      <c r="H32" s="4"/>
      <c r="I32" s="4"/>
      <c r="J32" s="13"/>
    </row>
    <row r="33" spans="1:10" ht="12.75">
      <c r="A33" s="39"/>
      <c r="B33" s="39"/>
      <c r="C33" s="39"/>
      <c r="D33" s="51"/>
      <c r="E33" s="51"/>
      <c r="F33" s="51"/>
      <c r="G33" s="51"/>
      <c r="H33" s="4"/>
      <c r="I33" s="4"/>
      <c r="J33" s="13"/>
    </row>
    <row r="34" spans="1:10" ht="12.75">
      <c r="A34" s="39"/>
      <c r="B34" s="39"/>
      <c r="C34" s="39"/>
      <c r="D34" s="46"/>
      <c r="E34" s="46"/>
      <c r="F34" s="46"/>
      <c r="G34" s="46"/>
      <c r="H34" s="16"/>
      <c r="I34" s="16"/>
      <c r="J34" s="13"/>
    </row>
    <row r="35" spans="1:10" ht="12.75">
      <c r="A35" s="88" t="s">
        <v>29</v>
      </c>
      <c r="B35" s="40"/>
      <c r="C35" s="40"/>
      <c r="D35" s="104"/>
      <c r="E35" s="104"/>
      <c r="F35" s="13"/>
      <c r="G35" s="46"/>
      <c r="H35" s="16"/>
      <c r="I35" s="16"/>
      <c r="J35" s="13"/>
    </row>
    <row r="36" spans="1:10" ht="25.5">
      <c r="A36" s="23" t="s">
        <v>30</v>
      </c>
      <c r="B36" s="39"/>
      <c r="C36" s="39"/>
      <c r="D36" s="39"/>
      <c r="E36" s="46"/>
      <c r="G36" s="48"/>
      <c r="H36" s="14"/>
      <c r="I36" s="14"/>
      <c r="J36" s="14"/>
    </row>
    <row r="37" spans="1:7" ht="25.5">
      <c r="A37" s="103" t="s">
        <v>27</v>
      </c>
      <c r="B37" s="78"/>
      <c r="C37" s="78"/>
      <c r="D37" s="78"/>
      <c r="E37" s="78"/>
      <c r="F37" s="40"/>
      <c r="G37" s="40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2.75">
      <c r="A39" s="28"/>
      <c r="B39" s="28"/>
      <c r="C39" s="28"/>
      <c r="D39" s="28"/>
      <c r="E39" s="28"/>
      <c r="F39" s="28"/>
      <c r="G39" s="28"/>
    </row>
    <row r="40" spans="1:7" ht="12.75">
      <c r="A40" s="28"/>
      <c r="B40" s="28"/>
      <c r="C40" s="28"/>
      <c r="D40" s="28"/>
      <c r="E40" s="28"/>
      <c r="F40" s="28"/>
      <c r="G40" s="28"/>
    </row>
  </sheetData>
  <sheetProtection password="E8D0" sheet="1" objects="1" scenarios="1" selectLockedCells="1"/>
  <mergeCells count="7">
    <mergeCell ref="B1:C1"/>
    <mergeCell ref="D1:E1"/>
    <mergeCell ref="A19:E19"/>
    <mergeCell ref="A24:E24"/>
    <mergeCell ref="A23:E23"/>
    <mergeCell ref="A13:E13"/>
    <mergeCell ref="A18:E18"/>
  </mergeCells>
  <hyperlinks>
    <hyperlink ref="A37" r:id="rId1" display="http://www.ecotopten.de/download/EcoTopTen_Endbericht_Drucker.pdf"/>
  </hyperlinks>
  <printOptions/>
  <pageMargins left="0.7" right="0.7" top="0.787401575" bottom="0.787401575" header="0.3" footer="0.3"/>
  <pageSetup horizontalDpi="600" verticalDpi="600" orientation="portrait" paperSize="9" r:id="rId5"/>
  <headerFooter alignWithMargins="0">
    <oddHeader>&amp;L&amp;"Arial,Fett"&amp;12Stand-by-Rechner&amp;R&amp;G</oddHeader>
    <oddFooter>&amp;Lconsulting - Dr. Saumweber &amp; Partner/Ataman, &amp;D&amp;R&amp;G</oddFooter>
  </headerFooter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showGridLines="0" view="pageLayout" workbookViewId="0" topLeftCell="A1">
      <selection activeCell="B3" sqref="B3"/>
    </sheetView>
  </sheetViews>
  <sheetFormatPr defaultColWidth="11.421875" defaultRowHeight="12.75"/>
  <cols>
    <col min="1" max="1" width="44.57421875" style="0" customWidth="1"/>
    <col min="3" max="3" width="10.140625" style="0" bestFit="1" customWidth="1"/>
    <col min="5" max="5" width="10.140625" style="0" bestFit="1" customWidth="1"/>
  </cols>
  <sheetData>
    <row r="1" spans="1:5" ht="27.75" customHeight="1">
      <c r="A1" s="98"/>
      <c r="B1" s="123" t="s">
        <v>32</v>
      </c>
      <c r="C1" s="123"/>
      <c r="D1" s="123" t="s">
        <v>31</v>
      </c>
      <c r="E1" s="123"/>
    </row>
    <row r="2" spans="1:5" ht="12.75">
      <c r="A2" s="23" t="s">
        <v>6</v>
      </c>
      <c r="B2" s="65">
        <v>365</v>
      </c>
      <c r="C2" s="90" t="s">
        <v>7</v>
      </c>
      <c r="D2" s="65">
        <v>365</v>
      </c>
      <c r="E2" s="90" t="s">
        <v>7</v>
      </c>
    </row>
    <row r="3" spans="1:5" ht="12.75">
      <c r="A3" s="23" t="s">
        <v>15</v>
      </c>
      <c r="B3" s="65">
        <v>1</v>
      </c>
      <c r="C3" s="90" t="s">
        <v>38</v>
      </c>
      <c r="D3" s="65">
        <v>1</v>
      </c>
      <c r="E3" s="90" t="s">
        <v>38</v>
      </c>
    </row>
    <row r="4" spans="1:5" ht="12.75">
      <c r="A4" s="81" t="s">
        <v>51</v>
      </c>
      <c r="B4" s="82"/>
      <c r="C4" s="94"/>
      <c r="D4" s="82"/>
      <c r="E4" s="94"/>
    </row>
    <row r="5" spans="1:5" ht="12.75">
      <c r="A5" s="68" t="s">
        <v>60</v>
      </c>
      <c r="B5" s="56">
        <v>160</v>
      </c>
      <c r="C5" s="90" t="s">
        <v>3</v>
      </c>
      <c r="D5" s="56">
        <v>115</v>
      </c>
      <c r="E5" s="90" t="s">
        <v>3</v>
      </c>
    </row>
    <row r="6" spans="1:5" ht="12.75">
      <c r="A6" s="68" t="s">
        <v>1</v>
      </c>
      <c r="B6" s="56">
        <v>1.8</v>
      </c>
      <c r="C6" s="90" t="s">
        <v>3</v>
      </c>
      <c r="D6" s="56">
        <v>8</v>
      </c>
      <c r="E6" s="90" t="s">
        <v>3</v>
      </c>
    </row>
    <row r="7" spans="1:5" ht="25.5">
      <c r="A7" s="68" t="s">
        <v>22</v>
      </c>
      <c r="B7" s="56">
        <v>0</v>
      </c>
      <c r="C7" s="90" t="s">
        <v>3</v>
      </c>
      <c r="D7" s="56">
        <v>0</v>
      </c>
      <c r="E7" s="90" t="s">
        <v>3</v>
      </c>
    </row>
    <row r="8" spans="1:5" ht="12.75">
      <c r="A8" s="81" t="s">
        <v>52</v>
      </c>
      <c r="B8" s="82"/>
      <c r="C8" s="94"/>
      <c r="D8" s="82"/>
      <c r="E8" s="94"/>
    </row>
    <row r="9" spans="1:5" ht="12.75">
      <c r="A9" s="68" t="s">
        <v>0</v>
      </c>
      <c r="B9" s="56"/>
      <c r="C9" s="90" t="s">
        <v>4</v>
      </c>
      <c r="D9" s="56"/>
      <c r="E9" s="90" t="s">
        <v>4</v>
      </c>
    </row>
    <row r="10" spans="1:5" ht="12.75">
      <c r="A10" s="68" t="s">
        <v>9</v>
      </c>
      <c r="B10" s="56"/>
      <c r="C10" s="90" t="s">
        <v>4</v>
      </c>
      <c r="D10" s="56"/>
      <c r="E10" s="90" t="s">
        <v>4</v>
      </c>
    </row>
    <row r="11" spans="1:5" ht="12.75">
      <c r="A11" s="68" t="s">
        <v>21</v>
      </c>
      <c r="B11" s="56"/>
      <c r="C11" s="90" t="s">
        <v>4</v>
      </c>
      <c r="D11" s="56"/>
      <c r="E11" s="90" t="s">
        <v>4</v>
      </c>
    </row>
    <row r="12" spans="1:5" ht="12.75">
      <c r="A12" s="23" t="s">
        <v>2</v>
      </c>
      <c r="B12" s="65">
        <v>0.22</v>
      </c>
      <c r="C12" s="90" t="s">
        <v>5</v>
      </c>
      <c r="D12" s="65">
        <v>0.22</v>
      </c>
      <c r="E12" s="90" t="s">
        <v>5</v>
      </c>
    </row>
    <row r="13" spans="1:5" s="14" customFormat="1" ht="12.75">
      <c r="A13" s="127"/>
      <c r="B13" s="127"/>
      <c r="C13" s="127"/>
      <c r="D13" s="127"/>
      <c r="E13" s="127"/>
    </row>
    <row r="14" spans="1:5" ht="12.75">
      <c r="A14" s="83" t="s">
        <v>54</v>
      </c>
      <c r="B14" s="83"/>
      <c r="C14" s="90"/>
      <c r="D14" s="83"/>
      <c r="E14" s="90"/>
    </row>
    <row r="15" spans="1:5" ht="12.75">
      <c r="A15" s="23" t="s">
        <v>55</v>
      </c>
      <c r="B15" s="58">
        <f>(B5*B9*B3+B6*B10*B3+B7*B11*B3)*B2/1000</f>
        <v>0</v>
      </c>
      <c r="C15" s="90" t="s">
        <v>10</v>
      </c>
      <c r="D15" s="58">
        <f>(D5*D9*D3+D6*D10*D3+D7*D11*D3)*D2/1000</f>
        <v>0</v>
      </c>
      <c r="E15" s="90" t="s">
        <v>10</v>
      </c>
    </row>
    <row r="16" spans="1:5" ht="12.75">
      <c r="A16" s="23" t="s">
        <v>56</v>
      </c>
      <c r="B16" s="58">
        <f>B15*B12</f>
        <v>0</v>
      </c>
      <c r="C16" s="94" t="s">
        <v>11</v>
      </c>
      <c r="D16" s="58">
        <f>D15*D12</f>
        <v>0</v>
      </c>
      <c r="E16" s="94" t="s">
        <v>11</v>
      </c>
    </row>
    <row r="17" spans="1:5" ht="12.75">
      <c r="A17" s="23" t="s">
        <v>57</v>
      </c>
      <c r="B17" s="58">
        <f>B15*0.563</f>
        <v>0</v>
      </c>
      <c r="C17" s="90" t="s">
        <v>16</v>
      </c>
      <c r="D17" s="58">
        <f>D15*0.563</f>
        <v>0</v>
      </c>
      <c r="E17" s="90" t="s">
        <v>16</v>
      </c>
    </row>
    <row r="18" spans="1:5" s="14" customFormat="1" ht="12.75">
      <c r="A18" s="128"/>
      <c r="B18" s="128"/>
      <c r="C18" s="128"/>
      <c r="D18" s="128"/>
      <c r="E18" s="128"/>
    </row>
    <row r="19" spans="1:5" ht="24.75" customHeight="1" hidden="1">
      <c r="A19" s="126" t="s">
        <v>26</v>
      </c>
      <c r="B19" s="126"/>
      <c r="C19" s="126"/>
      <c r="D19" s="126"/>
      <c r="E19" s="126"/>
    </row>
    <row r="20" spans="1:5" ht="15" customHeight="1" hidden="1">
      <c r="A20" s="45" t="s">
        <v>25</v>
      </c>
      <c r="B20" s="85">
        <f>B5*B9*B2*B3/1000</f>
        <v>0</v>
      </c>
      <c r="C20" s="89" t="s">
        <v>10</v>
      </c>
      <c r="D20" s="85">
        <f>D5*D9*D2*D3/1000</f>
        <v>0</v>
      </c>
      <c r="E20" s="89" t="s">
        <v>10</v>
      </c>
    </row>
    <row r="21" spans="1:5" ht="25.5" hidden="1">
      <c r="A21" s="45" t="s">
        <v>23</v>
      </c>
      <c r="B21" s="86">
        <f>B20*B12</f>
        <v>0</v>
      </c>
      <c r="C21" s="89" t="s">
        <v>11</v>
      </c>
      <c r="D21" s="86">
        <f>D20*D12</f>
        <v>0</v>
      </c>
      <c r="E21" s="89" t="s">
        <v>11</v>
      </c>
    </row>
    <row r="22" spans="1:5" ht="14.25" customHeight="1" hidden="1">
      <c r="A22" s="45" t="s">
        <v>24</v>
      </c>
      <c r="B22" s="86">
        <f>B20*0.563</f>
        <v>0</v>
      </c>
      <c r="C22" s="84" t="s">
        <v>16</v>
      </c>
      <c r="D22" s="86">
        <f>D20*0.563</f>
        <v>0</v>
      </c>
      <c r="E22" s="84" t="s">
        <v>16</v>
      </c>
    </row>
    <row r="23" spans="1:5" ht="12.75" hidden="1">
      <c r="A23" s="128"/>
      <c r="B23" s="128"/>
      <c r="C23" s="128"/>
      <c r="D23" s="128"/>
      <c r="E23" s="128"/>
    </row>
    <row r="24" spans="1:5" ht="12.75">
      <c r="A24" s="113" t="s">
        <v>58</v>
      </c>
      <c r="B24" s="113"/>
      <c r="C24" s="113"/>
      <c r="D24" s="113"/>
      <c r="E24" s="113"/>
    </row>
    <row r="25" spans="1:5" ht="12.75">
      <c r="A25" s="23" t="s">
        <v>12</v>
      </c>
      <c r="B25" s="63">
        <f>B15-B20</f>
        <v>0</v>
      </c>
      <c r="C25" s="90" t="s">
        <v>10</v>
      </c>
      <c r="D25" s="63">
        <f>D15-D20</f>
        <v>0</v>
      </c>
      <c r="E25" s="90" t="s">
        <v>10</v>
      </c>
    </row>
    <row r="26" spans="1:5" ht="12.75">
      <c r="A26" s="23" t="s">
        <v>13</v>
      </c>
      <c r="B26" s="63">
        <f>B25*B12</f>
        <v>0</v>
      </c>
      <c r="C26" s="94" t="s">
        <v>11</v>
      </c>
      <c r="D26" s="63">
        <f>D25*D12</f>
        <v>0</v>
      </c>
      <c r="E26" s="94" t="s">
        <v>11</v>
      </c>
    </row>
    <row r="27" spans="1:5" ht="12.75">
      <c r="A27" s="23" t="s">
        <v>14</v>
      </c>
      <c r="B27" s="63">
        <f>B25*0.563</f>
        <v>0</v>
      </c>
      <c r="C27" s="90" t="s">
        <v>16</v>
      </c>
      <c r="D27" s="63">
        <f>D25*0.563</f>
        <v>0</v>
      </c>
      <c r="E27" s="90" t="s">
        <v>16</v>
      </c>
    </row>
    <row r="28" spans="1:5" ht="12.75">
      <c r="A28" s="45"/>
      <c r="B28" s="45"/>
      <c r="C28" s="45"/>
      <c r="D28" s="45"/>
      <c r="E28" s="45"/>
    </row>
    <row r="29" spans="1:5" ht="12.75">
      <c r="A29" s="38" t="s">
        <v>20</v>
      </c>
      <c r="B29" s="47" t="s">
        <v>61</v>
      </c>
      <c r="C29" s="47"/>
      <c r="D29" s="45"/>
      <c r="E29" s="45"/>
    </row>
    <row r="30" spans="1:5" ht="12.75">
      <c r="A30" s="74" t="s">
        <v>46</v>
      </c>
      <c r="B30" s="64" t="s">
        <v>49</v>
      </c>
      <c r="C30" s="39"/>
      <c r="D30" s="50"/>
      <c r="E30" s="50"/>
    </row>
    <row r="31" spans="1:5" ht="12.75">
      <c r="A31" s="75" t="s">
        <v>47</v>
      </c>
      <c r="B31" s="66" t="s">
        <v>48</v>
      </c>
      <c r="C31" s="39"/>
      <c r="D31" s="51"/>
      <c r="E31" s="51"/>
    </row>
    <row r="32" spans="1:5" ht="12.75">
      <c r="A32" s="76" t="s">
        <v>59</v>
      </c>
      <c r="B32" s="67" t="s">
        <v>50</v>
      </c>
      <c r="C32" s="39"/>
      <c r="D32" s="51"/>
      <c r="E32" s="51"/>
    </row>
    <row r="33" spans="1:5" ht="12.75">
      <c r="A33" s="39"/>
      <c r="B33" s="39"/>
      <c r="C33" s="39"/>
      <c r="D33" s="51"/>
      <c r="E33" s="51"/>
    </row>
    <row r="34" spans="1:5" ht="12.75">
      <c r="A34" s="39"/>
      <c r="B34" s="39"/>
      <c r="C34" s="39"/>
      <c r="D34" s="46"/>
      <c r="E34" s="46"/>
    </row>
    <row r="35" spans="1:5" ht="12.75">
      <c r="A35" s="88" t="s">
        <v>34</v>
      </c>
      <c r="B35" s="40"/>
      <c r="C35" s="40"/>
      <c r="D35" s="40"/>
      <c r="E35" s="40"/>
    </row>
    <row r="36" spans="1:5" ht="25.5">
      <c r="A36" s="23" t="s">
        <v>30</v>
      </c>
      <c r="B36" s="39"/>
      <c r="C36" s="39"/>
      <c r="D36" s="39"/>
      <c r="E36" s="46"/>
    </row>
    <row r="37" spans="1:5" ht="25.5">
      <c r="A37" s="103" t="s">
        <v>33</v>
      </c>
      <c r="B37" s="77"/>
      <c r="C37" s="77"/>
      <c r="D37" s="77"/>
      <c r="E37" s="77"/>
    </row>
  </sheetData>
  <sheetProtection password="E8D0" sheet="1" objects="1" scenarios="1" selectLockedCells="1"/>
  <mergeCells count="7">
    <mergeCell ref="B1:C1"/>
    <mergeCell ref="D1:E1"/>
    <mergeCell ref="A19:E19"/>
    <mergeCell ref="A13:E13"/>
    <mergeCell ref="A24:E24"/>
    <mergeCell ref="A23:E23"/>
    <mergeCell ref="A18:E18"/>
  </mergeCells>
  <hyperlinks>
    <hyperlink ref="A37" r:id="rId1" display="http://www.ecotopten.de/download/EcoTopTen_Endbericht_Fernsehen.pdf"/>
  </hyperlinks>
  <printOptions/>
  <pageMargins left="0.7" right="0.7" top="0.787401575" bottom="0.787401575" header="0.3" footer="0.3"/>
  <pageSetup horizontalDpi="600" verticalDpi="600" orientation="portrait" paperSize="9" scale="99" r:id="rId5"/>
  <headerFooter alignWithMargins="0">
    <oddHeader>&amp;L&amp;"Arial,Fett"&amp;12Stand-by-Rechner&amp;R&amp;G</oddHeader>
    <oddFooter>&amp;Lconsulting - Dr. Saumweber &amp; Partner/Ataman, &amp;D&amp;R&amp;G</oddFooter>
  </headerFooter>
  <legacy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showGridLines="0" view="pageLayout" workbookViewId="0" topLeftCell="A1">
      <selection activeCell="B5" sqref="B5"/>
    </sheetView>
  </sheetViews>
  <sheetFormatPr defaultColWidth="11.421875" defaultRowHeight="12.75"/>
  <cols>
    <col min="1" max="1" width="43.7109375" style="0" customWidth="1"/>
    <col min="3" max="3" width="9.140625" style="0" customWidth="1"/>
    <col min="5" max="5" width="8.57421875" style="0" customWidth="1"/>
    <col min="6" max="6" width="15.00390625" style="0" customWidth="1"/>
  </cols>
  <sheetData>
    <row r="1" spans="1:11" ht="30" customHeight="1">
      <c r="A1" s="93"/>
      <c r="B1" s="117" t="s">
        <v>17</v>
      </c>
      <c r="C1" s="117"/>
      <c r="D1" s="129" t="s">
        <v>37</v>
      </c>
      <c r="E1" s="130"/>
      <c r="F1" s="36"/>
      <c r="G1" s="2"/>
      <c r="H1" s="2"/>
      <c r="I1" s="2"/>
      <c r="J1" s="2"/>
      <c r="K1" s="1"/>
    </row>
    <row r="2" spans="1:6" ht="12.75" customHeight="1">
      <c r="A2" s="23" t="s">
        <v>6</v>
      </c>
      <c r="B2" s="65">
        <v>365</v>
      </c>
      <c r="C2" s="90" t="s">
        <v>7</v>
      </c>
      <c r="D2" s="65">
        <v>365</v>
      </c>
      <c r="E2" s="90" t="s">
        <v>7</v>
      </c>
      <c r="F2" s="52"/>
    </row>
    <row r="3" spans="1:6" ht="12.75">
      <c r="A3" s="59" t="s">
        <v>15</v>
      </c>
      <c r="B3" s="69">
        <v>1</v>
      </c>
      <c r="C3" s="99" t="s">
        <v>38</v>
      </c>
      <c r="D3" s="69">
        <v>1</v>
      </c>
      <c r="E3" s="99" t="s">
        <v>38</v>
      </c>
      <c r="F3" s="28"/>
    </row>
    <row r="4" spans="1:6" ht="12.75">
      <c r="A4" s="72" t="s">
        <v>51</v>
      </c>
      <c r="B4" s="73"/>
      <c r="C4" s="100"/>
      <c r="D4" s="73"/>
      <c r="E4" s="102"/>
      <c r="F4" s="28"/>
    </row>
    <row r="5" spans="1:6" ht="12.75">
      <c r="A5" s="70" t="s">
        <v>60</v>
      </c>
      <c r="B5" s="71">
        <v>95</v>
      </c>
      <c r="C5" s="101" t="s">
        <v>3</v>
      </c>
      <c r="D5" s="71">
        <v>45.5</v>
      </c>
      <c r="E5" s="101" t="s">
        <v>3</v>
      </c>
      <c r="F5" s="28"/>
    </row>
    <row r="6" spans="1:6" ht="12.75">
      <c r="A6" s="68" t="s">
        <v>1</v>
      </c>
      <c r="B6" s="56">
        <v>5</v>
      </c>
      <c r="C6" s="90" t="s">
        <v>3</v>
      </c>
      <c r="D6" s="56">
        <v>5</v>
      </c>
      <c r="E6" s="90" t="s">
        <v>3</v>
      </c>
      <c r="F6" s="28"/>
    </row>
    <row r="7" spans="1:6" ht="25.5">
      <c r="A7" s="68" t="s">
        <v>22</v>
      </c>
      <c r="B7" s="56">
        <v>3</v>
      </c>
      <c r="C7" s="90" t="s">
        <v>3</v>
      </c>
      <c r="D7" s="56">
        <v>0</v>
      </c>
      <c r="E7" s="90" t="s">
        <v>3</v>
      </c>
      <c r="F7" s="28"/>
    </row>
    <row r="8" spans="1:6" ht="12.75">
      <c r="A8" s="72" t="s">
        <v>52</v>
      </c>
      <c r="B8" s="73"/>
      <c r="C8" s="100"/>
      <c r="D8" s="73"/>
      <c r="E8" s="102"/>
      <c r="F8" s="28"/>
    </row>
    <row r="9" spans="1:6" ht="12.75">
      <c r="A9" s="68" t="s">
        <v>0</v>
      </c>
      <c r="B9" s="56"/>
      <c r="C9" s="90" t="s">
        <v>4</v>
      </c>
      <c r="D9" s="56"/>
      <c r="E9" s="90" t="s">
        <v>4</v>
      </c>
      <c r="F9" s="28"/>
    </row>
    <row r="10" spans="1:6" ht="12.75">
      <c r="A10" s="68" t="s">
        <v>9</v>
      </c>
      <c r="B10" s="56"/>
      <c r="C10" s="90" t="s">
        <v>4</v>
      </c>
      <c r="D10" s="56"/>
      <c r="E10" s="90" t="s">
        <v>4</v>
      </c>
      <c r="F10" s="28"/>
    </row>
    <row r="11" spans="1:6" ht="12.75">
      <c r="A11" s="68" t="s">
        <v>21</v>
      </c>
      <c r="B11" s="56"/>
      <c r="C11" s="90" t="s">
        <v>4</v>
      </c>
      <c r="D11" s="56"/>
      <c r="E11" s="90" t="s">
        <v>4</v>
      </c>
      <c r="F11" s="28"/>
    </row>
    <row r="12" spans="1:6" ht="12.75">
      <c r="A12" s="23" t="s">
        <v>2</v>
      </c>
      <c r="B12" s="65">
        <v>0.22</v>
      </c>
      <c r="C12" s="90" t="s">
        <v>5</v>
      </c>
      <c r="D12" s="65">
        <v>0.22</v>
      </c>
      <c r="E12" s="90" t="s">
        <v>5</v>
      </c>
      <c r="F12" s="28"/>
    </row>
    <row r="13" spans="1:6" s="14" customFormat="1" ht="12.75">
      <c r="A13" s="131"/>
      <c r="B13" s="131"/>
      <c r="C13" s="131"/>
      <c r="D13" s="131"/>
      <c r="E13" s="131"/>
      <c r="F13" s="48"/>
    </row>
    <row r="14" spans="1:6" ht="12.75">
      <c r="A14" s="83" t="s">
        <v>54</v>
      </c>
      <c r="B14" s="83"/>
      <c r="C14" s="83"/>
      <c r="D14" s="83"/>
      <c r="E14" s="83"/>
      <c r="F14" s="40"/>
    </row>
    <row r="15" spans="1:9" ht="25.5">
      <c r="A15" s="23" t="s">
        <v>55</v>
      </c>
      <c r="B15" s="58">
        <f>(B5*B9*B3+B6*B10*B3+B7*B11*B3)*B2/1000</f>
        <v>0</v>
      </c>
      <c r="C15" s="90" t="s">
        <v>10</v>
      </c>
      <c r="D15" s="58">
        <f>(D5*D9*D3+D6*D10*D3+D7*D11*D3)*D2/1000</f>
        <v>0</v>
      </c>
      <c r="E15" s="90" t="s">
        <v>10</v>
      </c>
      <c r="F15" s="41"/>
      <c r="G15" s="10"/>
      <c r="H15" s="3"/>
      <c r="I15" s="3"/>
    </row>
    <row r="16" spans="1:9" ht="12.75">
      <c r="A16" s="23" t="s">
        <v>56</v>
      </c>
      <c r="B16" s="58">
        <f>B15*B12</f>
        <v>0</v>
      </c>
      <c r="C16" s="90" t="s">
        <v>11</v>
      </c>
      <c r="D16" s="58">
        <f>D15*D12</f>
        <v>0</v>
      </c>
      <c r="E16" s="90" t="s">
        <v>11</v>
      </c>
      <c r="F16" s="42"/>
      <c r="G16" s="10"/>
      <c r="H16" s="3"/>
      <c r="I16" s="3"/>
    </row>
    <row r="17" spans="1:9" ht="12.75">
      <c r="A17" s="23" t="s">
        <v>57</v>
      </c>
      <c r="B17" s="58">
        <f>B15*0.563</f>
        <v>0</v>
      </c>
      <c r="C17" s="91" t="s">
        <v>16</v>
      </c>
      <c r="D17" s="58">
        <f>D15*0.563</f>
        <v>0</v>
      </c>
      <c r="E17" s="92" t="s">
        <v>16</v>
      </c>
      <c r="F17" s="42"/>
      <c r="G17" s="11"/>
      <c r="H17" s="3"/>
      <c r="I17" s="3"/>
    </row>
    <row r="18" spans="1:9" s="14" customFormat="1" ht="12.75">
      <c r="A18" s="128"/>
      <c r="B18" s="128"/>
      <c r="C18" s="128"/>
      <c r="D18" s="128"/>
      <c r="E18" s="128"/>
      <c r="F18" s="42"/>
      <c r="G18" s="11"/>
      <c r="H18" s="12"/>
      <c r="I18" s="12"/>
    </row>
    <row r="19" spans="1:9" ht="25.5" customHeight="1" hidden="1">
      <c r="A19" s="126" t="s">
        <v>26</v>
      </c>
      <c r="B19" s="126"/>
      <c r="C19" s="126"/>
      <c r="D19" s="126"/>
      <c r="E19" s="126"/>
      <c r="F19" s="44"/>
      <c r="G19" s="18"/>
      <c r="H19" s="3"/>
      <c r="I19" s="3"/>
    </row>
    <row r="20" spans="1:9" ht="25.5" hidden="1">
      <c r="A20" s="45" t="s">
        <v>25</v>
      </c>
      <c r="B20" s="85">
        <f>B5*B9*B2*B3/1000</f>
        <v>0</v>
      </c>
      <c r="C20" s="89" t="s">
        <v>10</v>
      </c>
      <c r="D20" s="85">
        <f>D5*D9*D2*D3/1000</f>
        <v>0</v>
      </c>
      <c r="E20" s="89" t="s">
        <v>10</v>
      </c>
      <c r="F20" s="42"/>
      <c r="G20" s="10"/>
      <c r="H20" s="3"/>
      <c r="I20" s="3"/>
    </row>
    <row r="21" spans="1:9" ht="25.5" hidden="1">
      <c r="A21" s="45" t="s">
        <v>23</v>
      </c>
      <c r="B21" s="86">
        <f>B20*B12</f>
        <v>0</v>
      </c>
      <c r="C21" s="89" t="s">
        <v>11</v>
      </c>
      <c r="D21" s="86">
        <f>D20*D12</f>
        <v>0</v>
      </c>
      <c r="E21" s="89" t="s">
        <v>11</v>
      </c>
      <c r="F21" s="41"/>
      <c r="G21" s="10"/>
      <c r="H21" s="3"/>
      <c r="I21" s="3"/>
    </row>
    <row r="22" spans="1:9" ht="25.5" hidden="1">
      <c r="A22" s="45" t="s">
        <v>24</v>
      </c>
      <c r="B22" s="86">
        <f>B20*0.563</f>
        <v>0</v>
      </c>
      <c r="C22" s="84" t="s">
        <v>16</v>
      </c>
      <c r="D22" s="86">
        <f>D20*0.563</f>
        <v>0</v>
      </c>
      <c r="E22" s="43" t="s">
        <v>16</v>
      </c>
      <c r="F22" s="41"/>
      <c r="G22" s="11"/>
      <c r="H22" s="3"/>
      <c r="I22" s="3"/>
    </row>
    <row r="23" spans="1:9" ht="12.75" hidden="1">
      <c r="A23" s="128"/>
      <c r="B23" s="128"/>
      <c r="C23" s="128"/>
      <c r="D23" s="128"/>
      <c r="E23" s="128"/>
      <c r="F23" s="41"/>
      <c r="G23" s="10"/>
      <c r="H23" s="3"/>
      <c r="I23" s="3"/>
    </row>
    <row r="24" spans="1:9" ht="12.75">
      <c r="A24" s="113" t="s">
        <v>58</v>
      </c>
      <c r="B24" s="113"/>
      <c r="C24" s="113"/>
      <c r="D24" s="113"/>
      <c r="E24" s="113"/>
      <c r="F24" s="41"/>
      <c r="G24" s="10"/>
      <c r="H24" s="3"/>
      <c r="I24" s="3"/>
    </row>
    <row r="25" spans="1:9" ht="25.5">
      <c r="A25" s="23" t="s">
        <v>12</v>
      </c>
      <c r="B25" s="63">
        <f>B15-B20</f>
        <v>0</v>
      </c>
      <c r="C25" s="90" t="s">
        <v>10</v>
      </c>
      <c r="D25" s="63">
        <f>D15-D20</f>
        <v>0</v>
      </c>
      <c r="E25" s="90" t="s">
        <v>10</v>
      </c>
      <c r="F25" s="41"/>
      <c r="G25" s="10"/>
      <c r="H25" s="3"/>
      <c r="I25" s="3"/>
    </row>
    <row r="26" spans="1:9" ht="12.75">
      <c r="A26" s="23" t="s">
        <v>13</v>
      </c>
      <c r="B26" s="63">
        <f>B25*B12</f>
        <v>0</v>
      </c>
      <c r="C26" s="90" t="s">
        <v>11</v>
      </c>
      <c r="D26" s="63">
        <f>D25*D12</f>
        <v>0</v>
      </c>
      <c r="E26" s="90" t="s">
        <v>11</v>
      </c>
      <c r="F26" s="41"/>
      <c r="G26" s="10"/>
      <c r="H26" s="3"/>
      <c r="I26" s="3"/>
    </row>
    <row r="27" spans="1:13" ht="12.75">
      <c r="A27" s="23" t="s">
        <v>14</v>
      </c>
      <c r="B27" s="63">
        <f>B25*0.563</f>
        <v>0</v>
      </c>
      <c r="C27" s="92" t="s">
        <v>16</v>
      </c>
      <c r="D27" s="63">
        <f>D25*0.563</f>
        <v>0</v>
      </c>
      <c r="E27" s="92" t="s">
        <v>16</v>
      </c>
      <c r="F27" s="41"/>
      <c r="G27" s="11"/>
      <c r="H27" s="3"/>
      <c r="I27" s="3"/>
      <c r="J27" s="5"/>
      <c r="K27" s="5"/>
      <c r="L27" s="5"/>
      <c r="M27" s="5"/>
    </row>
    <row r="28" spans="1:13" ht="12.75">
      <c r="A28" s="39"/>
      <c r="B28" s="39"/>
      <c r="C28" s="39"/>
      <c r="D28" s="39"/>
      <c r="E28" s="39"/>
      <c r="F28" s="39"/>
      <c r="G28" s="3"/>
      <c r="H28" s="3"/>
      <c r="I28" s="3"/>
      <c r="J28" s="5"/>
      <c r="K28" s="5"/>
      <c r="L28" s="5"/>
      <c r="M28" s="5"/>
    </row>
    <row r="29" spans="1:13" ht="12.75">
      <c r="A29" s="38" t="s">
        <v>20</v>
      </c>
      <c r="B29" s="47" t="s">
        <v>61</v>
      </c>
      <c r="C29" s="47"/>
      <c r="D29" s="45"/>
      <c r="E29" s="45"/>
      <c r="F29" s="39"/>
      <c r="G29" s="16"/>
      <c r="H29" s="3"/>
      <c r="I29" s="3"/>
      <c r="J29" s="4"/>
      <c r="K29" s="4"/>
      <c r="L29" s="5"/>
      <c r="M29" s="5"/>
    </row>
    <row r="30" spans="1:13" ht="12.75">
      <c r="A30" s="74" t="s">
        <v>46</v>
      </c>
      <c r="B30" s="64" t="s">
        <v>49</v>
      </c>
      <c r="C30" s="39"/>
      <c r="D30" s="50"/>
      <c r="E30" s="50"/>
      <c r="F30" s="50"/>
      <c r="G30" s="15"/>
      <c r="H30" s="15"/>
      <c r="I30" s="15"/>
      <c r="J30" s="13"/>
      <c r="K30" s="5"/>
      <c r="L30" s="5"/>
      <c r="M30" s="5"/>
    </row>
    <row r="31" spans="1:13" ht="12.75">
      <c r="A31" s="75" t="s">
        <v>47</v>
      </c>
      <c r="B31" s="66" t="s">
        <v>48</v>
      </c>
      <c r="C31" s="39"/>
      <c r="D31" s="51"/>
      <c r="E31" s="51"/>
      <c r="F31" s="51"/>
      <c r="G31" s="4"/>
      <c r="H31" s="4"/>
      <c r="I31" s="4"/>
      <c r="J31" s="13"/>
      <c r="K31" s="5"/>
      <c r="L31" s="5"/>
      <c r="M31" s="5"/>
    </row>
    <row r="32" spans="1:13" ht="12.75">
      <c r="A32" s="76" t="s">
        <v>59</v>
      </c>
      <c r="B32" s="67" t="s">
        <v>50</v>
      </c>
      <c r="C32" s="39"/>
      <c r="D32" s="51"/>
      <c r="E32" s="51"/>
      <c r="F32" s="51"/>
      <c r="G32" s="4"/>
      <c r="H32" s="4"/>
      <c r="I32" s="4"/>
      <c r="J32" s="13"/>
      <c r="K32" s="5"/>
      <c r="L32" s="5"/>
      <c r="M32" s="5"/>
    </row>
    <row r="33" spans="1:10" ht="12.75">
      <c r="A33" s="39"/>
      <c r="B33" s="39"/>
      <c r="C33" s="39"/>
      <c r="D33" s="51"/>
      <c r="E33" s="51"/>
      <c r="F33" s="51"/>
      <c r="G33" s="4"/>
      <c r="H33" s="4"/>
      <c r="I33" s="4"/>
      <c r="J33" s="13"/>
    </row>
    <row r="34" spans="1:10" ht="12.75">
      <c r="A34" s="39"/>
      <c r="B34" s="39"/>
      <c r="C34" s="39"/>
      <c r="D34" s="46"/>
      <c r="E34" s="46"/>
      <c r="F34" s="46"/>
      <c r="G34" s="16"/>
      <c r="H34" s="16"/>
      <c r="I34" s="16"/>
      <c r="J34" s="13"/>
    </row>
    <row r="35" spans="1:10" ht="12.75">
      <c r="A35" s="88" t="s">
        <v>29</v>
      </c>
      <c r="B35" s="40"/>
      <c r="C35" s="40"/>
      <c r="D35" s="104"/>
      <c r="E35" s="104"/>
      <c r="F35" s="13"/>
      <c r="G35" s="16"/>
      <c r="H35" s="16"/>
      <c r="I35" s="16"/>
      <c r="J35" s="13"/>
    </row>
    <row r="36" spans="1:7" ht="25.5">
      <c r="A36" s="23" t="s">
        <v>30</v>
      </c>
      <c r="B36" s="39"/>
      <c r="C36" s="39"/>
      <c r="D36" s="39"/>
      <c r="E36" s="46"/>
      <c r="G36" s="13"/>
    </row>
    <row r="37" spans="1:5" ht="38.25">
      <c r="A37" s="103" t="s">
        <v>39</v>
      </c>
      <c r="B37" s="77"/>
      <c r="C37" s="77"/>
      <c r="D37" s="77"/>
      <c r="E37" s="77"/>
    </row>
  </sheetData>
  <sheetProtection password="E8D0" sheet="1" objects="1" scenarios="1" selectLockedCells="1"/>
  <mergeCells count="7">
    <mergeCell ref="A24:E24"/>
    <mergeCell ref="A18:E18"/>
    <mergeCell ref="A23:E23"/>
    <mergeCell ref="B1:C1"/>
    <mergeCell ref="D1:E1"/>
    <mergeCell ref="A19:E19"/>
    <mergeCell ref="A13:E13"/>
  </mergeCells>
  <hyperlinks>
    <hyperlink ref="A37" r:id="rId1" display="http://umweltfreundliches-unternehmen.de/stromverbrauch-arbeitsplatz-pc/505/"/>
  </hyperlinks>
  <printOptions/>
  <pageMargins left="0.7" right="0.7" top="0.787401575" bottom="0.787401575" header="0.3" footer="0.3"/>
  <pageSetup horizontalDpi="600" verticalDpi="600" orientation="portrait" paperSize="9" r:id="rId5"/>
  <headerFooter alignWithMargins="0">
    <oddHeader>&amp;L&amp;"Arial,Fett"&amp;12Stand-by-Rechner&amp;R&amp;G</oddHeader>
    <oddFooter>&amp;Lconsulting - Dr. Saumweber &amp; Partner/Ataman, &amp;D&amp;R&amp;G</oddFooter>
  </headerFooter>
  <legacy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Layout" workbookViewId="0" topLeftCell="A1">
      <selection activeCell="B2" sqref="B2"/>
    </sheetView>
  </sheetViews>
  <sheetFormatPr defaultColWidth="11.421875" defaultRowHeight="12.75"/>
  <cols>
    <col min="1" max="1" width="44.00390625" style="0" customWidth="1"/>
  </cols>
  <sheetData>
    <row r="1" spans="1:6" ht="12.75">
      <c r="A1" s="6"/>
      <c r="B1" s="132" t="s">
        <v>45</v>
      </c>
      <c r="C1" s="132"/>
      <c r="D1" s="54"/>
      <c r="E1" s="54"/>
      <c r="F1" s="5"/>
    </row>
    <row r="2" spans="1:6" ht="12.75">
      <c r="A2" s="23" t="s">
        <v>6</v>
      </c>
      <c r="B2" s="65">
        <v>365</v>
      </c>
      <c r="C2" s="90" t="s">
        <v>7</v>
      </c>
      <c r="D2" s="53"/>
      <c r="E2" s="10"/>
      <c r="F2" s="5"/>
    </row>
    <row r="3" spans="1:6" ht="12.75">
      <c r="A3" s="23" t="s">
        <v>15</v>
      </c>
      <c r="B3" s="65">
        <v>1</v>
      </c>
      <c r="C3" s="90" t="s">
        <v>38</v>
      </c>
      <c r="D3" s="53"/>
      <c r="E3" s="29"/>
      <c r="F3" s="5"/>
    </row>
    <row r="4" spans="1:6" ht="12.75">
      <c r="A4" s="81" t="s">
        <v>51</v>
      </c>
      <c r="B4" s="82"/>
      <c r="C4" s="94"/>
      <c r="D4" s="53"/>
      <c r="E4" s="29"/>
      <c r="F4" s="5"/>
    </row>
    <row r="5" spans="1:6" ht="12.75">
      <c r="A5" s="68" t="s">
        <v>60</v>
      </c>
      <c r="B5" s="56">
        <v>800</v>
      </c>
      <c r="C5" s="90" t="s">
        <v>3</v>
      </c>
      <c r="D5" s="53"/>
      <c r="E5" s="10"/>
      <c r="F5" s="5"/>
    </row>
    <row r="6" spans="1:6" ht="12.75">
      <c r="A6" s="68" t="s">
        <v>1</v>
      </c>
      <c r="B6" s="56">
        <v>95</v>
      </c>
      <c r="C6" s="90" t="s">
        <v>3</v>
      </c>
      <c r="D6" s="53"/>
      <c r="E6" s="10"/>
      <c r="F6" s="5"/>
    </row>
    <row r="7" spans="1:6" ht="25.5">
      <c r="A7" s="68" t="s">
        <v>22</v>
      </c>
      <c r="B7" s="56">
        <v>2</v>
      </c>
      <c r="C7" s="90" t="s">
        <v>3</v>
      </c>
      <c r="D7" s="53"/>
      <c r="E7" s="10"/>
      <c r="F7" s="5"/>
    </row>
    <row r="8" spans="1:6" ht="12.75">
      <c r="A8" s="81" t="s">
        <v>52</v>
      </c>
      <c r="B8" s="82"/>
      <c r="C8" s="94"/>
      <c r="D8" s="53"/>
      <c r="E8" s="10"/>
      <c r="F8" s="5"/>
    </row>
    <row r="9" spans="1:6" ht="12.75">
      <c r="A9" s="68" t="s">
        <v>0</v>
      </c>
      <c r="B9" s="56"/>
      <c r="C9" s="90" t="s">
        <v>4</v>
      </c>
      <c r="D9" s="10"/>
      <c r="E9" s="10"/>
      <c r="F9" s="5"/>
    </row>
    <row r="10" spans="1:6" ht="12.75">
      <c r="A10" s="68" t="s">
        <v>9</v>
      </c>
      <c r="B10" s="56"/>
      <c r="C10" s="90" t="s">
        <v>4</v>
      </c>
      <c r="D10" s="10"/>
      <c r="E10" s="10"/>
      <c r="F10" s="5"/>
    </row>
    <row r="11" spans="1:6" ht="12.75">
      <c r="A11" s="68" t="s">
        <v>21</v>
      </c>
      <c r="B11" s="56"/>
      <c r="C11" s="90" t="s">
        <v>4</v>
      </c>
      <c r="D11" s="10"/>
      <c r="E11" s="10"/>
      <c r="F11" s="5"/>
    </row>
    <row r="12" spans="1:6" ht="12.75">
      <c r="A12" s="23" t="s">
        <v>2</v>
      </c>
      <c r="B12" s="65">
        <v>0.22</v>
      </c>
      <c r="C12" s="90" t="s">
        <v>5</v>
      </c>
      <c r="D12" s="53"/>
      <c r="E12" s="10"/>
      <c r="F12" s="5"/>
    </row>
    <row r="13" spans="1:6" ht="12.75">
      <c r="A13" s="127"/>
      <c r="B13" s="127"/>
      <c r="C13" s="127"/>
      <c r="D13" s="55"/>
      <c r="E13" s="55"/>
      <c r="F13" s="5"/>
    </row>
    <row r="14" spans="1:6" ht="12.75">
      <c r="A14" s="83" t="s">
        <v>54</v>
      </c>
      <c r="B14" s="83"/>
      <c r="C14" s="83"/>
      <c r="D14" s="54"/>
      <c r="E14" s="54"/>
      <c r="F14" s="5"/>
    </row>
    <row r="15" spans="1:9" ht="12.75">
      <c r="A15" s="23" t="s">
        <v>55</v>
      </c>
      <c r="B15" s="58">
        <f>(B5*B9*B3+B6*B10*B3+B7*B11*B3)*B2/1000</f>
        <v>0</v>
      </c>
      <c r="C15" s="90" t="s">
        <v>10</v>
      </c>
      <c r="D15" s="10"/>
      <c r="E15" s="10"/>
      <c r="F15" s="10"/>
      <c r="G15" s="10"/>
      <c r="H15" s="3"/>
      <c r="I15" s="3"/>
    </row>
    <row r="16" spans="1:9" ht="12.75">
      <c r="A16" s="23" t="s">
        <v>56</v>
      </c>
      <c r="B16" s="58">
        <f>B15*B12</f>
        <v>0</v>
      </c>
      <c r="C16" s="90" t="s">
        <v>11</v>
      </c>
      <c r="D16" s="9"/>
      <c r="E16" s="10"/>
      <c r="F16" s="9"/>
      <c r="G16" s="10"/>
      <c r="H16" s="3"/>
      <c r="I16" s="3"/>
    </row>
    <row r="17" spans="1:9" ht="12.75">
      <c r="A17" s="23" t="s">
        <v>57</v>
      </c>
      <c r="B17" s="58">
        <f>B15*0.563</f>
        <v>0</v>
      </c>
      <c r="C17" s="91" t="s">
        <v>16</v>
      </c>
      <c r="D17" s="9"/>
      <c r="E17" s="11"/>
      <c r="F17" s="9"/>
      <c r="G17" s="11"/>
      <c r="H17" s="3"/>
      <c r="I17" s="3"/>
    </row>
    <row r="18" spans="1:9" ht="12.75">
      <c r="A18" s="128"/>
      <c r="B18" s="128"/>
      <c r="C18" s="128"/>
      <c r="D18" s="55"/>
      <c r="E18" s="55"/>
      <c r="F18" s="7"/>
      <c r="G18" s="8"/>
      <c r="H18" s="3"/>
      <c r="I18" s="3"/>
    </row>
    <row r="19" spans="1:9" ht="26.25" customHeight="1" hidden="1">
      <c r="A19" s="126" t="s">
        <v>26</v>
      </c>
      <c r="B19" s="126"/>
      <c r="C19" s="126"/>
      <c r="D19" s="54"/>
      <c r="E19" s="54"/>
      <c r="F19" s="18"/>
      <c r="G19" s="18"/>
      <c r="H19" s="3"/>
      <c r="I19" s="3"/>
    </row>
    <row r="20" spans="1:9" ht="25.5" hidden="1">
      <c r="A20" s="45" t="s">
        <v>25</v>
      </c>
      <c r="B20" s="85">
        <f>B5*B9*B2*B3/1000</f>
        <v>0</v>
      </c>
      <c r="C20" s="89" t="s">
        <v>10</v>
      </c>
      <c r="D20" s="9"/>
      <c r="E20" s="10"/>
      <c r="F20" s="9"/>
      <c r="G20" s="10"/>
      <c r="H20" s="3"/>
      <c r="I20" s="3"/>
    </row>
    <row r="21" spans="1:9" ht="25.5" hidden="1">
      <c r="A21" s="45" t="s">
        <v>23</v>
      </c>
      <c r="B21" s="86">
        <f>B20*B12</f>
        <v>0</v>
      </c>
      <c r="C21" s="89" t="s">
        <v>11</v>
      </c>
      <c r="D21" s="10"/>
      <c r="E21" s="10"/>
      <c r="F21" s="10"/>
      <c r="G21" s="10"/>
      <c r="H21" s="3"/>
      <c r="I21" s="3"/>
    </row>
    <row r="22" spans="1:9" ht="25.5" hidden="1">
      <c r="A22" s="45" t="s">
        <v>24</v>
      </c>
      <c r="B22" s="86">
        <f>B20*0.563</f>
        <v>0</v>
      </c>
      <c r="C22" s="84" t="s">
        <v>16</v>
      </c>
      <c r="D22" s="10"/>
      <c r="E22" s="11"/>
      <c r="F22" s="10"/>
      <c r="G22" s="11"/>
      <c r="H22" s="3"/>
      <c r="I22" s="3"/>
    </row>
    <row r="23" spans="1:9" ht="12.75" hidden="1">
      <c r="A23" s="128"/>
      <c r="B23" s="128"/>
      <c r="C23" s="128"/>
      <c r="D23" s="55"/>
      <c r="E23" s="55"/>
      <c r="F23" s="10"/>
      <c r="G23" s="10"/>
      <c r="H23" s="3"/>
      <c r="I23" s="3"/>
    </row>
    <row r="24" spans="1:9" ht="12.75" customHeight="1">
      <c r="A24" s="113" t="s">
        <v>58</v>
      </c>
      <c r="B24" s="113"/>
      <c r="C24" s="113"/>
      <c r="D24" s="49"/>
      <c r="E24" s="49"/>
      <c r="F24" s="10"/>
      <c r="G24" s="10"/>
      <c r="H24" s="3"/>
      <c r="I24" s="3"/>
    </row>
    <row r="25" spans="1:9" ht="12.75">
      <c r="A25" s="23" t="s">
        <v>12</v>
      </c>
      <c r="B25" s="63">
        <f>B15-B20</f>
        <v>0</v>
      </c>
      <c r="C25" s="90" t="s">
        <v>10</v>
      </c>
      <c r="D25" s="80"/>
      <c r="E25" s="41"/>
      <c r="F25" s="10"/>
      <c r="G25" s="10"/>
      <c r="H25" s="3"/>
      <c r="I25" s="3"/>
    </row>
    <row r="26" spans="1:9" ht="12.75">
      <c r="A26" s="23" t="s">
        <v>13</v>
      </c>
      <c r="B26" s="63">
        <f>B25*B12</f>
        <v>0</v>
      </c>
      <c r="C26" s="90" t="s">
        <v>11</v>
      </c>
      <c r="D26" s="80"/>
      <c r="E26" s="41"/>
      <c r="F26" s="10"/>
      <c r="G26" s="10"/>
      <c r="H26" s="3"/>
      <c r="I26" s="3"/>
    </row>
    <row r="27" spans="1:9" ht="12.75">
      <c r="A27" s="23" t="s">
        <v>14</v>
      </c>
      <c r="B27" s="63">
        <f>B25*0.563</f>
        <v>0</v>
      </c>
      <c r="C27" s="92" t="s">
        <v>16</v>
      </c>
      <c r="D27" s="80"/>
      <c r="E27" s="43"/>
      <c r="F27" s="10"/>
      <c r="G27" s="11"/>
      <c r="H27" s="3"/>
      <c r="I27" s="3"/>
    </row>
    <row r="28" spans="1:9" ht="12.75">
      <c r="A28" s="39"/>
      <c r="B28" s="39"/>
      <c r="C28" s="39"/>
      <c r="D28" s="16"/>
      <c r="E28" s="16"/>
      <c r="F28" s="16"/>
      <c r="G28" s="16"/>
      <c r="H28" s="3"/>
      <c r="I28" s="3"/>
    </row>
    <row r="29" spans="1:9" ht="12.75">
      <c r="A29" s="38" t="s">
        <v>20</v>
      </c>
      <c r="B29" s="47" t="s">
        <v>61</v>
      </c>
      <c r="C29" s="47"/>
      <c r="D29" s="16"/>
      <c r="E29" s="16"/>
      <c r="F29" s="16"/>
      <c r="G29" s="16"/>
      <c r="H29" s="3"/>
      <c r="I29" s="3"/>
    </row>
    <row r="30" spans="1:10" ht="12.75">
      <c r="A30" s="74" t="s">
        <v>46</v>
      </c>
      <c r="B30" s="64" t="s">
        <v>49</v>
      </c>
      <c r="C30" s="39"/>
      <c r="D30" s="15"/>
      <c r="E30" s="15"/>
      <c r="F30" s="15"/>
      <c r="G30" s="15"/>
      <c r="H30" s="15"/>
      <c r="I30" s="15"/>
      <c r="J30" s="13"/>
    </row>
    <row r="31" spans="1:10" ht="12.75">
      <c r="A31" s="75" t="s">
        <v>47</v>
      </c>
      <c r="B31" s="66" t="s">
        <v>48</v>
      </c>
      <c r="C31" s="39"/>
      <c r="D31" s="4"/>
      <c r="E31" s="4"/>
      <c r="F31" s="4"/>
      <c r="G31" s="4"/>
      <c r="H31" s="4"/>
      <c r="I31" s="4"/>
      <c r="J31" s="13"/>
    </row>
    <row r="32" spans="1:10" ht="12.75">
      <c r="A32" s="76" t="s">
        <v>59</v>
      </c>
      <c r="B32" s="67" t="s">
        <v>50</v>
      </c>
      <c r="C32" s="39"/>
      <c r="D32" s="4"/>
      <c r="E32" s="4"/>
      <c r="F32" s="4"/>
      <c r="G32" s="4"/>
      <c r="H32" s="4"/>
      <c r="I32" s="4"/>
      <c r="J32" s="13"/>
    </row>
    <row r="33" spans="1:10" ht="12.75">
      <c r="A33" s="39"/>
      <c r="B33" s="39"/>
      <c r="C33" s="39"/>
      <c r="D33" s="4"/>
      <c r="E33" s="4"/>
      <c r="F33" s="4"/>
      <c r="G33" s="4"/>
      <c r="H33" s="4"/>
      <c r="I33" s="4"/>
      <c r="J33" s="13"/>
    </row>
    <row r="34" spans="1:10" ht="12.75">
      <c r="A34" s="39"/>
      <c r="B34" s="39"/>
      <c r="C34" s="39"/>
      <c r="D34" s="16"/>
      <c r="E34" s="16"/>
      <c r="F34" s="16"/>
      <c r="G34" s="16"/>
      <c r="H34" s="16"/>
      <c r="I34" s="16"/>
      <c r="J34" s="13"/>
    </row>
    <row r="35" spans="1:10" ht="12.75">
      <c r="A35" s="88" t="s">
        <v>29</v>
      </c>
      <c r="B35" s="40"/>
      <c r="C35" s="40"/>
      <c r="H35" s="16"/>
      <c r="I35" s="16"/>
      <c r="J35" s="13"/>
    </row>
    <row r="36" spans="1:10" ht="25.5">
      <c r="A36" s="23" t="s">
        <v>30</v>
      </c>
      <c r="B36" s="39"/>
      <c r="C36" s="39"/>
      <c r="D36" s="3"/>
      <c r="E36" s="16"/>
      <c r="F36" s="16"/>
      <c r="H36" s="13"/>
      <c r="I36" s="13"/>
      <c r="J36" s="13"/>
    </row>
    <row r="37" spans="1:10" ht="25.5">
      <c r="A37" s="103" t="s">
        <v>43</v>
      </c>
      <c r="B37" s="77"/>
      <c r="C37" s="77"/>
      <c r="D37" s="79"/>
      <c r="E37" s="79"/>
      <c r="F37" s="79"/>
      <c r="G37" s="13"/>
      <c r="H37" s="13"/>
      <c r="I37" s="13"/>
      <c r="J37" s="13"/>
    </row>
  </sheetData>
  <sheetProtection password="E8D0" sheet="1" objects="1" scenarios="1" selectLockedCells="1"/>
  <mergeCells count="6">
    <mergeCell ref="A24:C24"/>
    <mergeCell ref="B1:C1"/>
    <mergeCell ref="A13:C13"/>
    <mergeCell ref="A18:C18"/>
    <mergeCell ref="A19:C19"/>
    <mergeCell ref="A23:C23"/>
  </mergeCells>
  <hyperlinks>
    <hyperlink ref="A37" r:id="rId1" display="http://www.energieeffizienz-im-service.de/?id=9243"/>
  </hyperlinks>
  <printOptions/>
  <pageMargins left="0.7" right="0.7" top="0.787401575" bottom="0.787401575" header="0.3" footer="0.3"/>
  <pageSetup horizontalDpi="600" verticalDpi="600" orientation="portrait" paperSize="9" r:id="rId5"/>
  <headerFooter alignWithMargins="0">
    <oddHeader>&amp;L&amp;"Arial,Fett"&amp;12Stand-by-Rechner&amp;R&amp;G</oddHeader>
    <oddFooter>&amp;Lconsulting - Dr. Saumweber &amp; Partner/Ataman, &amp;D&amp;R&amp;G</oddFooter>
  </headerFooter>
  <legacyDrawing r:id="rId3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showGridLines="0" view="pageLayout" workbookViewId="0" topLeftCell="A1">
      <selection activeCell="A13" sqref="A13:C13"/>
    </sheetView>
  </sheetViews>
  <sheetFormatPr defaultColWidth="11.421875" defaultRowHeight="12.75"/>
  <cols>
    <col min="1" max="1" width="43.7109375" style="0" customWidth="1"/>
  </cols>
  <sheetData>
    <row r="1" spans="1:3" ht="12.75">
      <c r="A1" s="6"/>
      <c r="B1" s="132" t="s">
        <v>40</v>
      </c>
      <c r="C1" s="132"/>
    </row>
    <row r="2" spans="1:3" ht="12.75">
      <c r="A2" s="23" t="s">
        <v>6</v>
      </c>
      <c r="B2" s="65">
        <v>365</v>
      </c>
      <c r="C2" s="90" t="s">
        <v>7</v>
      </c>
    </row>
    <row r="3" spans="1:3" ht="12.75">
      <c r="A3" s="23" t="s">
        <v>15</v>
      </c>
      <c r="B3" s="65">
        <v>1</v>
      </c>
      <c r="C3" s="90" t="s">
        <v>38</v>
      </c>
    </row>
    <row r="4" spans="1:3" ht="12.75">
      <c r="A4" s="81" t="s">
        <v>51</v>
      </c>
      <c r="B4" s="82"/>
      <c r="C4" s="94"/>
    </row>
    <row r="5" spans="1:3" ht="12.75">
      <c r="A5" s="68" t="s">
        <v>60</v>
      </c>
      <c r="B5" s="56">
        <v>16</v>
      </c>
      <c r="C5" s="90" t="s">
        <v>3</v>
      </c>
    </row>
    <row r="6" spans="1:3" ht="12.75">
      <c r="A6" s="68" t="s">
        <v>1</v>
      </c>
      <c r="B6" s="56">
        <v>14</v>
      </c>
      <c r="C6" s="90" t="s">
        <v>3</v>
      </c>
    </row>
    <row r="7" spans="1:3" ht="25.5">
      <c r="A7" s="68" t="s">
        <v>22</v>
      </c>
      <c r="B7" s="56">
        <v>2</v>
      </c>
      <c r="C7" s="90" t="s">
        <v>3</v>
      </c>
    </row>
    <row r="8" spans="1:3" ht="12.75">
      <c r="A8" s="81" t="s">
        <v>52</v>
      </c>
      <c r="B8" s="82"/>
      <c r="C8" s="94"/>
    </row>
    <row r="9" spans="1:3" ht="12.75">
      <c r="A9" s="68" t="s">
        <v>0</v>
      </c>
      <c r="B9" s="56"/>
      <c r="C9" s="90" t="s">
        <v>4</v>
      </c>
    </row>
    <row r="10" spans="1:3" ht="12.75">
      <c r="A10" s="68" t="s">
        <v>9</v>
      </c>
      <c r="B10" s="56"/>
      <c r="C10" s="90" t="s">
        <v>4</v>
      </c>
    </row>
    <row r="11" spans="1:3" ht="12.75">
      <c r="A11" s="68" t="s">
        <v>21</v>
      </c>
      <c r="B11" s="56"/>
      <c r="C11" s="90" t="s">
        <v>4</v>
      </c>
    </row>
    <row r="12" spans="1:3" ht="12.75">
      <c r="A12" s="23" t="s">
        <v>2</v>
      </c>
      <c r="B12" s="65">
        <v>0.22</v>
      </c>
      <c r="C12" s="90" t="s">
        <v>5</v>
      </c>
    </row>
    <row r="13" spans="1:3" s="14" customFormat="1" ht="12.75">
      <c r="A13" s="127"/>
      <c r="B13" s="127"/>
      <c r="C13" s="127"/>
    </row>
    <row r="14" spans="1:3" ht="12.75">
      <c r="A14" s="83" t="s">
        <v>54</v>
      </c>
      <c r="B14" s="83"/>
      <c r="C14" s="83"/>
    </row>
    <row r="15" spans="1:7" ht="12.75">
      <c r="A15" s="23" t="s">
        <v>55</v>
      </c>
      <c r="B15" s="58">
        <f>(B5*B9*B3+B6*B10*B3+B7*B11*B3)*B2/1000</f>
        <v>0</v>
      </c>
      <c r="C15" s="90" t="s">
        <v>10</v>
      </c>
      <c r="D15" s="10"/>
      <c r="E15" s="10"/>
      <c r="F15" s="3"/>
      <c r="G15" s="3"/>
    </row>
    <row r="16" spans="1:7" ht="12.75">
      <c r="A16" s="23" t="s">
        <v>56</v>
      </c>
      <c r="B16" s="58">
        <f>B15*B12</f>
        <v>0</v>
      </c>
      <c r="C16" s="90" t="s">
        <v>11</v>
      </c>
      <c r="D16" s="9"/>
      <c r="E16" s="10"/>
      <c r="F16" s="3"/>
      <c r="G16" s="3"/>
    </row>
    <row r="17" spans="1:7" ht="12.75">
      <c r="A17" s="23" t="s">
        <v>57</v>
      </c>
      <c r="B17" s="58">
        <f>B15*0.563</f>
        <v>0</v>
      </c>
      <c r="C17" s="91" t="s">
        <v>16</v>
      </c>
      <c r="D17" s="9"/>
      <c r="E17" s="11"/>
      <c r="F17" s="3"/>
      <c r="G17" s="3"/>
    </row>
    <row r="18" spans="1:7" ht="12.75">
      <c r="A18" s="128"/>
      <c r="B18" s="128"/>
      <c r="C18" s="128"/>
      <c r="D18" s="7"/>
      <c r="E18" s="8"/>
      <c r="F18" s="3"/>
      <c r="G18" s="3"/>
    </row>
    <row r="19" spans="1:7" ht="25.5" customHeight="1" hidden="1">
      <c r="A19" s="126" t="s">
        <v>26</v>
      </c>
      <c r="B19" s="126"/>
      <c r="C19" s="126"/>
      <c r="D19" s="19"/>
      <c r="E19" s="19"/>
      <c r="F19" s="3"/>
      <c r="G19" s="3"/>
    </row>
    <row r="20" spans="1:7" ht="12.75" customHeight="1" hidden="1">
      <c r="A20" s="45" t="s">
        <v>25</v>
      </c>
      <c r="B20" s="85">
        <f>B5*B9*B2*B3/1000</f>
        <v>0</v>
      </c>
      <c r="C20" s="89" t="s">
        <v>10</v>
      </c>
      <c r="D20" s="9"/>
      <c r="E20" s="10"/>
      <c r="F20" s="3"/>
      <c r="G20" s="3"/>
    </row>
    <row r="21" spans="1:7" ht="12.75" customHeight="1" hidden="1">
      <c r="A21" s="45" t="s">
        <v>23</v>
      </c>
      <c r="B21" s="86">
        <f>B20*B12</f>
        <v>0</v>
      </c>
      <c r="C21" s="89" t="s">
        <v>11</v>
      </c>
      <c r="D21" s="10"/>
      <c r="E21" s="10"/>
      <c r="F21" s="3"/>
      <c r="G21" s="3"/>
    </row>
    <row r="22" spans="1:7" ht="12.75" customHeight="1" hidden="1">
      <c r="A22" s="45" t="s">
        <v>24</v>
      </c>
      <c r="B22" s="86">
        <f>B20*0.563</f>
        <v>0</v>
      </c>
      <c r="C22" s="84" t="s">
        <v>16</v>
      </c>
      <c r="D22" s="10"/>
      <c r="E22" s="11"/>
      <c r="F22" s="3"/>
      <c r="G22" s="3"/>
    </row>
    <row r="23" spans="1:7" ht="12.75" customHeight="1" hidden="1">
      <c r="A23" s="128"/>
      <c r="B23" s="128"/>
      <c r="C23" s="128"/>
      <c r="D23" s="10"/>
      <c r="E23" s="10"/>
      <c r="F23" s="3"/>
      <c r="G23" s="3"/>
    </row>
    <row r="24" spans="1:7" ht="12.75" customHeight="1">
      <c r="A24" s="113" t="s">
        <v>58</v>
      </c>
      <c r="B24" s="113"/>
      <c r="C24" s="113"/>
      <c r="D24" s="10"/>
      <c r="E24" s="10"/>
      <c r="F24" s="16"/>
      <c r="G24" s="3"/>
    </row>
    <row r="25" spans="1:7" ht="12.75">
      <c r="A25" s="23" t="s">
        <v>12</v>
      </c>
      <c r="B25" s="63">
        <f>B15-B20</f>
        <v>0</v>
      </c>
      <c r="C25" s="90" t="s">
        <v>10</v>
      </c>
      <c r="D25" s="10"/>
      <c r="E25" s="10"/>
      <c r="F25" s="16"/>
      <c r="G25" s="3"/>
    </row>
    <row r="26" spans="1:7" ht="12.75">
      <c r="A26" s="23" t="s">
        <v>13</v>
      </c>
      <c r="B26" s="63">
        <f>B25*B12</f>
        <v>0</v>
      </c>
      <c r="C26" s="90" t="s">
        <v>11</v>
      </c>
      <c r="D26" s="10"/>
      <c r="E26" s="10"/>
      <c r="F26" s="16"/>
      <c r="G26" s="3"/>
    </row>
    <row r="27" spans="1:7" ht="12.75">
      <c r="A27" s="23" t="s">
        <v>14</v>
      </c>
      <c r="B27" s="63">
        <f>B25*0.563</f>
        <v>0</v>
      </c>
      <c r="C27" s="92" t="s">
        <v>16</v>
      </c>
      <c r="D27" s="10"/>
      <c r="E27" s="11"/>
      <c r="F27" s="16"/>
      <c r="G27" s="3"/>
    </row>
    <row r="28" spans="1:7" ht="12.75">
      <c r="A28" s="45"/>
      <c r="B28" s="45"/>
      <c r="C28" s="45"/>
      <c r="D28" s="16"/>
      <c r="E28" s="16"/>
      <c r="F28" s="16"/>
      <c r="G28" s="3"/>
    </row>
    <row r="29" spans="1:7" ht="12.75">
      <c r="A29" s="38" t="s">
        <v>20</v>
      </c>
      <c r="B29" s="47" t="s">
        <v>61</v>
      </c>
      <c r="C29" s="47"/>
      <c r="D29" s="16"/>
      <c r="E29" s="16"/>
      <c r="F29" s="16"/>
      <c r="G29" s="16"/>
    </row>
    <row r="30" spans="1:7" ht="12.75">
      <c r="A30" s="74" t="s">
        <v>46</v>
      </c>
      <c r="B30" s="64" t="s">
        <v>49</v>
      </c>
      <c r="C30" s="39"/>
      <c r="D30" s="15"/>
      <c r="E30" s="15"/>
      <c r="F30" s="15"/>
      <c r="G30" s="15"/>
    </row>
    <row r="31" spans="1:7" ht="12.75">
      <c r="A31" s="75" t="s">
        <v>47</v>
      </c>
      <c r="B31" s="66" t="s">
        <v>48</v>
      </c>
      <c r="C31" s="39"/>
      <c r="D31" s="4"/>
      <c r="E31" s="4"/>
      <c r="F31" s="4"/>
      <c r="G31" s="4"/>
    </row>
    <row r="32" spans="1:7" ht="12.75">
      <c r="A32" s="76" t="s">
        <v>59</v>
      </c>
      <c r="B32" s="67" t="s">
        <v>50</v>
      </c>
      <c r="C32" s="39"/>
      <c r="D32" s="4"/>
      <c r="E32" s="4"/>
      <c r="F32" s="4"/>
      <c r="G32" s="4"/>
    </row>
    <row r="33" spans="1:7" ht="12.75">
      <c r="A33" s="39"/>
      <c r="B33" s="39"/>
      <c r="C33" s="39"/>
      <c r="D33" s="4"/>
      <c r="E33" s="4"/>
      <c r="F33" s="4"/>
      <c r="G33" s="4"/>
    </row>
    <row r="34" spans="1:7" ht="12.75">
      <c r="A34" s="39"/>
      <c r="B34" s="39"/>
      <c r="C34" s="39"/>
      <c r="D34" s="16"/>
      <c r="E34" s="16"/>
      <c r="F34" s="16"/>
      <c r="G34" s="16"/>
    </row>
    <row r="35" spans="1:7" ht="12.75">
      <c r="A35" s="88" t="s">
        <v>29</v>
      </c>
      <c r="B35" s="40"/>
      <c r="C35" s="40"/>
      <c r="D35" s="13"/>
      <c r="E35" s="16"/>
      <c r="F35" s="16"/>
      <c r="G35" s="3"/>
    </row>
    <row r="36" spans="1:6" ht="25.5">
      <c r="A36" s="23" t="s">
        <v>30</v>
      </c>
      <c r="B36" s="39"/>
      <c r="C36" s="39"/>
      <c r="D36" s="13"/>
      <c r="E36" s="13"/>
      <c r="F36" s="13"/>
    </row>
    <row r="37" spans="1:3" ht="38.25">
      <c r="A37" s="103" t="s">
        <v>28</v>
      </c>
      <c r="B37" s="77"/>
      <c r="C37" s="77"/>
    </row>
  </sheetData>
  <sheetProtection password="E8D0" sheet="1" objects="1" scenarios="1" selectLockedCells="1"/>
  <mergeCells count="6">
    <mergeCell ref="A13:C13"/>
    <mergeCell ref="A24:C24"/>
    <mergeCell ref="B1:C1"/>
    <mergeCell ref="A19:C19"/>
    <mergeCell ref="A18:C18"/>
    <mergeCell ref="A23:C23"/>
  </mergeCells>
  <hyperlinks>
    <hyperlink ref="A37" r:id="rId1" display="http://www.dena.de/fileadmin/user_upload/Publikationen/Stromnutzung/Dokumente/Weiterfuehrende_Informationen_Standby.pdf"/>
  </hyperlinks>
  <printOptions/>
  <pageMargins left="0.7" right="0.7" top="0.787401575" bottom="0.787401575" header="0.3" footer="0.3"/>
  <pageSetup horizontalDpi="600" verticalDpi="600" orientation="portrait" paperSize="9" r:id="rId5"/>
  <headerFooter alignWithMargins="0">
    <oddHeader>&amp;L&amp;"Arial,Fett"&amp;12Stand-by-Rechner&amp;R&amp;G
</oddHeader>
    <oddFooter>&amp;Lconsulting - Dr. Saumweber &amp; Partner/Ataman, &amp;D&amp;R&amp;G</oddFooter>
  </headerFooter>
  <legacyDrawing r:id="rId3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view="pageLayout" workbookViewId="0" topLeftCell="A1">
      <selection activeCell="B3" sqref="B3"/>
    </sheetView>
  </sheetViews>
  <sheetFormatPr defaultColWidth="11.421875" defaultRowHeight="12.75"/>
  <cols>
    <col min="1" max="1" width="43.8515625" style="0" customWidth="1"/>
  </cols>
  <sheetData>
    <row r="1" spans="1:4" ht="12.75">
      <c r="A1" s="6"/>
      <c r="B1" s="132" t="s">
        <v>62</v>
      </c>
      <c r="C1" s="132"/>
      <c r="D1" s="5"/>
    </row>
    <row r="2" spans="1:4" ht="12.75">
      <c r="A2" s="23" t="s">
        <v>6</v>
      </c>
      <c r="B2" s="65">
        <v>365</v>
      </c>
      <c r="C2" s="90" t="s">
        <v>7</v>
      </c>
      <c r="D2" s="5"/>
    </row>
    <row r="3" spans="1:4" ht="12.75">
      <c r="A3" s="23" t="s">
        <v>15</v>
      </c>
      <c r="B3" s="65">
        <v>1</v>
      </c>
      <c r="C3" s="90" t="s">
        <v>38</v>
      </c>
      <c r="D3" s="5"/>
    </row>
    <row r="4" spans="1:4" ht="12.75">
      <c r="A4" s="81" t="s">
        <v>51</v>
      </c>
      <c r="B4" s="82"/>
      <c r="C4" s="94"/>
      <c r="D4" s="5"/>
    </row>
    <row r="5" spans="1:4" ht="12.75">
      <c r="A5" s="68" t="s">
        <v>60</v>
      </c>
      <c r="B5" s="56">
        <v>12</v>
      </c>
      <c r="C5" s="90" t="s">
        <v>3</v>
      </c>
      <c r="D5" s="5"/>
    </row>
    <row r="6" spans="1:4" ht="12.75">
      <c r="A6" s="68" t="s">
        <v>1</v>
      </c>
      <c r="B6" s="56">
        <v>5</v>
      </c>
      <c r="C6" s="90" t="s">
        <v>3</v>
      </c>
      <c r="D6" s="5"/>
    </row>
    <row r="7" spans="1:4" ht="25.5">
      <c r="A7" s="68" t="s">
        <v>22</v>
      </c>
      <c r="B7" s="56">
        <v>1.5</v>
      </c>
      <c r="C7" s="90" t="s">
        <v>3</v>
      </c>
      <c r="D7" s="5"/>
    </row>
    <row r="8" spans="1:4" ht="12.75">
      <c r="A8" s="81" t="s">
        <v>52</v>
      </c>
      <c r="B8" s="82"/>
      <c r="C8" s="94"/>
      <c r="D8" s="5"/>
    </row>
    <row r="9" spans="1:4" ht="12.75">
      <c r="A9" s="68" t="s">
        <v>0</v>
      </c>
      <c r="B9" s="56"/>
      <c r="C9" s="90" t="s">
        <v>4</v>
      </c>
      <c r="D9" s="5"/>
    </row>
    <row r="10" spans="1:4" ht="12.75">
      <c r="A10" s="68" t="s">
        <v>9</v>
      </c>
      <c r="B10" s="56"/>
      <c r="C10" s="90" t="s">
        <v>4</v>
      </c>
      <c r="D10" s="5"/>
    </row>
    <row r="11" spans="1:4" ht="12.75">
      <c r="A11" s="68" t="s">
        <v>21</v>
      </c>
      <c r="B11" s="56"/>
      <c r="C11" s="90" t="s">
        <v>4</v>
      </c>
      <c r="D11" s="5"/>
    </row>
    <row r="12" spans="1:4" ht="12.75">
      <c r="A12" s="23" t="s">
        <v>2</v>
      </c>
      <c r="B12" s="65">
        <v>0.22</v>
      </c>
      <c r="C12" s="90" t="s">
        <v>5</v>
      </c>
      <c r="D12" s="5"/>
    </row>
    <row r="13" spans="1:4" ht="12.75">
      <c r="A13" s="127"/>
      <c r="B13" s="127"/>
      <c r="C13" s="127"/>
      <c r="D13" s="5"/>
    </row>
    <row r="14" spans="1:4" ht="12.75">
      <c r="A14" s="83" t="s">
        <v>54</v>
      </c>
      <c r="B14" s="83"/>
      <c r="C14" s="83"/>
      <c r="D14" s="5"/>
    </row>
    <row r="15" spans="1:4" ht="12.75">
      <c r="A15" s="23" t="s">
        <v>55</v>
      </c>
      <c r="B15" s="58">
        <f>(B5*B9*B3+B6*B10*B3+B7*B11*B3)*B2/1000</f>
        <v>0</v>
      </c>
      <c r="C15" s="90" t="s">
        <v>10</v>
      </c>
      <c r="D15" s="5"/>
    </row>
    <row r="16" spans="1:4" ht="12.75">
      <c r="A16" s="23" t="s">
        <v>56</v>
      </c>
      <c r="B16" s="58">
        <f>B15*B12</f>
        <v>0</v>
      </c>
      <c r="C16" s="90" t="s">
        <v>11</v>
      </c>
      <c r="D16" s="5"/>
    </row>
    <row r="17" spans="1:4" ht="12.75">
      <c r="A17" s="23" t="s">
        <v>57</v>
      </c>
      <c r="B17" s="58">
        <f>B15*0.563</f>
        <v>0</v>
      </c>
      <c r="C17" s="91" t="s">
        <v>16</v>
      </c>
      <c r="D17" s="5"/>
    </row>
    <row r="18" spans="1:4" ht="12.75">
      <c r="A18" s="128"/>
      <c r="B18" s="128"/>
      <c r="C18" s="128"/>
      <c r="D18" s="5"/>
    </row>
    <row r="19" spans="1:4" ht="12.75" customHeight="1" hidden="1">
      <c r="A19" s="126" t="s">
        <v>26</v>
      </c>
      <c r="B19" s="126"/>
      <c r="C19" s="126"/>
      <c r="D19" s="5"/>
    </row>
    <row r="20" spans="1:4" ht="25.5" hidden="1">
      <c r="A20" s="45" t="s">
        <v>25</v>
      </c>
      <c r="B20" s="85">
        <f>B5*B9*B2*B3/1000</f>
        <v>0</v>
      </c>
      <c r="C20" s="89" t="s">
        <v>10</v>
      </c>
      <c r="D20" s="5"/>
    </row>
    <row r="21" spans="1:4" ht="25.5" hidden="1">
      <c r="A21" s="45" t="s">
        <v>23</v>
      </c>
      <c r="B21" s="86">
        <f>B20*B12</f>
        <v>0</v>
      </c>
      <c r="C21" s="89" t="s">
        <v>11</v>
      </c>
      <c r="D21" s="5"/>
    </row>
    <row r="22" spans="1:4" ht="25.5" hidden="1">
      <c r="A22" s="45" t="s">
        <v>24</v>
      </c>
      <c r="B22" s="86">
        <f>B20*0.563</f>
        <v>0</v>
      </c>
      <c r="C22" s="84" t="s">
        <v>16</v>
      </c>
      <c r="D22" s="5"/>
    </row>
    <row r="23" spans="1:4" ht="12.75" customHeight="1" hidden="1">
      <c r="A23" s="128"/>
      <c r="B23" s="128"/>
      <c r="C23" s="128"/>
      <c r="D23" s="5"/>
    </row>
    <row r="24" spans="1:4" ht="12.75" customHeight="1">
      <c r="A24" s="113" t="s">
        <v>58</v>
      </c>
      <c r="B24" s="113"/>
      <c r="C24" s="113"/>
      <c r="D24" s="5"/>
    </row>
    <row r="25" spans="1:4" ht="12.75">
      <c r="A25" s="23" t="s">
        <v>12</v>
      </c>
      <c r="B25" s="63">
        <f>B15-B20</f>
        <v>0</v>
      </c>
      <c r="C25" s="90" t="s">
        <v>10</v>
      </c>
      <c r="D25" s="5"/>
    </row>
    <row r="26" spans="1:4" ht="12.75">
      <c r="A26" s="23" t="s">
        <v>13</v>
      </c>
      <c r="B26" s="63">
        <f>B25*B12</f>
        <v>0</v>
      </c>
      <c r="C26" s="90" t="s">
        <v>11</v>
      </c>
      <c r="D26" s="5"/>
    </row>
    <row r="27" spans="1:4" ht="12.75">
      <c r="A27" s="23" t="s">
        <v>14</v>
      </c>
      <c r="B27" s="63">
        <f>B25*0.563</f>
        <v>0</v>
      </c>
      <c r="C27" s="92" t="s">
        <v>16</v>
      </c>
      <c r="D27" s="5"/>
    </row>
    <row r="28" spans="1:4" ht="12.75">
      <c r="A28" s="45"/>
      <c r="B28" s="45"/>
      <c r="C28" s="45"/>
      <c r="D28" s="5"/>
    </row>
    <row r="29" spans="1:3" ht="12.75">
      <c r="A29" s="38" t="s">
        <v>20</v>
      </c>
      <c r="B29" s="47" t="s">
        <v>61</v>
      </c>
      <c r="C29" s="47"/>
    </row>
    <row r="30" spans="1:3" ht="12.75">
      <c r="A30" s="74" t="s">
        <v>46</v>
      </c>
      <c r="B30" s="64" t="s">
        <v>49</v>
      </c>
      <c r="C30" s="39"/>
    </row>
    <row r="31" spans="1:3" ht="12.75">
      <c r="A31" s="75" t="s">
        <v>47</v>
      </c>
      <c r="B31" s="66" t="s">
        <v>48</v>
      </c>
      <c r="C31" s="39"/>
    </row>
    <row r="32" spans="1:3" ht="12.75">
      <c r="A32" s="76" t="s">
        <v>59</v>
      </c>
      <c r="B32" s="67" t="s">
        <v>50</v>
      </c>
      <c r="C32" s="39"/>
    </row>
    <row r="33" spans="1:3" ht="12.75">
      <c r="A33" s="39"/>
      <c r="B33" s="39"/>
      <c r="C33" s="39"/>
    </row>
    <row r="34" spans="1:3" ht="12.75">
      <c r="A34" s="39"/>
      <c r="B34" s="39"/>
      <c r="C34" s="39"/>
    </row>
    <row r="35" spans="1:3" ht="12.75">
      <c r="A35" s="88" t="s">
        <v>34</v>
      </c>
      <c r="B35" s="40"/>
      <c r="C35" s="40"/>
    </row>
    <row r="36" spans="1:3" ht="12.75" customHeight="1">
      <c r="A36" s="23" t="s">
        <v>30</v>
      </c>
      <c r="B36" s="39"/>
      <c r="C36" s="39"/>
    </row>
    <row r="37" spans="1:3" ht="38.25">
      <c r="A37" s="103" t="s">
        <v>28</v>
      </c>
      <c r="B37" s="105"/>
      <c r="C37" s="105"/>
    </row>
  </sheetData>
  <sheetProtection selectLockedCells="1"/>
  <mergeCells count="6">
    <mergeCell ref="A19:C19"/>
    <mergeCell ref="A23:C23"/>
    <mergeCell ref="A24:C24"/>
    <mergeCell ref="B1:C1"/>
    <mergeCell ref="A13:C13"/>
    <mergeCell ref="A18:C18"/>
  </mergeCells>
  <hyperlinks>
    <hyperlink ref="A37" r:id="rId1" display="http://www.dena.de/fileadmin/user_upload/Publikationen/Stromnutzung/Dokumente/Weiterfuehrende_Informationen_Standby.pdf"/>
  </hyperlinks>
  <printOptions/>
  <pageMargins left="0.7" right="0.7" top="0.787401575" bottom="0.787401575" header="0.3" footer="0.3"/>
  <pageSetup horizontalDpi="600" verticalDpi="600" orientation="portrait" paperSize="9" r:id="rId5"/>
  <headerFooter alignWithMargins="0">
    <oddHeader>&amp;L&amp;"Arial,Fett"&amp;12Stand-by-Rechner&amp;R&amp;G</oddHeader>
    <oddFooter>&amp;Lconsulting - Dr. Saumweber &amp; Partner/Ataman, &amp;D&amp;R&amp;G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consulting - Dr. Saumweber &amp;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Zelal Ataman</dc:creator>
  <cp:keywords/>
  <dc:description/>
  <cp:lastModifiedBy>PHeesel</cp:lastModifiedBy>
  <cp:lastPrinted>2012-04-03T08:34:36Z</cp:lastPrinted>
  <dcterms:created xsi:type="dcterms:W3CDTF">2008-01-18T08:54:33Z</dcterms:created>
  <dcterms:modified xsi:type="dcterms:W3CDTF">2012-05-17T09:28:01Z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